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9" i="1"/>
  <c r="H62"/>
  <c r="I62"/>
  <c r="G62"/>
  <c r="H45"/>
  <c r="I45"/>
  <c r="G45"/>
  <c r="H43"/>
  <c r="H42" s="1"/>
  <c r="I43"/>
  <c r="I42" s="1"/>
  <c r="G43"/>
  <c r="G42" s="1"/>
  <c r="H39"/>
  <c r="H38" s="1"/>
  <c r="I39"/>
  <c r="I38" s="1"/>
  <c r="G39"/>
  <c r="G38" s="1"/>
  <c r="I20"/>
  <c r="H20"/>
  <c r="G20"/>
  <c r="I25"/>
  <c r="H25"/>
  <c r="I19"/>
  <c r="I18" s="1"/>
  <c r="I111"/>
  <c r="I110" s="1"/>
  <c r="I109" s="1"/>
  <c r="H111"/>
  <c r="H110" s="1"/>
  <c r="H109" s="1"/>
  <c r="G111"/>
  <c r="G110" s="1"/>
  <c r="G98"/>
  <c r="G97" s="1"/>
  <c r="H77"/>
  <c r="G104"/>
  <c r="G103" s="1"/>
  <c r="G25"/>
  <c r="H120"/>
  <c r="H119" s="1"/>
  <c r="H118" s="1"/>
  <c r="H117" s="1"/>
  <c r="I122"/>
  <c r="I121" s="1"/>
  <c r="I120" s="1"/>
  <c r="I119" s="1"/>
  <c r="I118" s="1"/>
  <c r="I117" s="1"/>
  <c r="H122"/>
  <c r="G122"/>
  <c r="G121" s="1"/>
  <c r="G120" s="1"/>
  <c r="G119" s="1"/>
  <c r="G118" s="1"/>
  <c r="G117" s="1"/>
  <c r="I115"/>
  <c r="I114" s="1"/>
  <c r="I113" s="1"/>
  <c r="H115"/>
  <c r="H114" s="1"/>
  <c r="H113" s="1"/>
  <c r="G115"/>
  <c r="G114" s="1"/>
  <c r="G113" s="1"/>
  <c r="I104"/>
  <c r="I103" s="1"/>
  <c r="H104"/>
  <c r="H103" s="1"/>
  <c r="I101"/>
  <c r="I100" s="1"/>
  <c r="H101"/>
  <c r="H100" s="1"/>
  <c r="G101"/>
  <c r="G100" s="1"/>
  <c r="I98"/>
  <c r="I97" s="1"/>
  <c r="I96" s="1"/>
  <c r="H98"/>
  <c r="H97" s="1"/>
  <c r="H96" s="1"/>
  <c r="I92"/>
  <c r="I91" s="1"/>
  <c r="H92"/>
  <c r="H91" s="1"/>
  <c r="G92"/>
  <c r="G91" s="1"/>
  <c r="I89"/>
  <c r="I88" s="1"/>
  <c r="H89"/>
  <c r="H88" s="1"/>
  <c r="G89"/>
  <c r="G88" s="1"/>
  <c r="I77"/>
  <c r="I75" s="1"/>
  <c r="I74" s="1"/>
  <c r="I73" s="1"/>
  <c r="I72" s="1"/>
  <c r="H75"/>
  <c r="H74" s="1"/>
  <c r="H73" s="1"/>
  <c r="H72" s="1"/>
  <c r="G77"/>
  <c r="G75" s="1"/>
  <c r="G74" s="1"/>
  <c r="G73" s="1"/>
  <c r="G72" s="1"/>
  <c r="I82"/>
  <c r="I81" s="1"/>
  <c r="I80" s="1"/>
  <c r="H82"/>
  <c r="H81" s="1"/>
  <c r="H80" s="1"/>
  <c r="G82"/>
  <c r="G81" s="1"/>
  <c r="G80" s="1"/>
  <c r="I68"/>
  <c r="I67" s="1"/>
  <c r="I66" s="1"/>
  <c r="I65" s="1"/>
  <c r="I64" s="1"/>
  <c r="H68"/>
  <c r="H67" s="1"/>
  <c r="H66" s="1"/>
  <c r="H65" s="1"/>
  <c r="H64" s="1"/>
  <c r="G68"/>
  <c r="G67" s="1"/>
  <c r="G66" s="1"/>
  <c r="G65" s="1"/>
  <c r="G64" s="1"/>
  <c r="I51"/>
  <c r="I50" s="1"/>
  <c r="I49" s="1"/>
  <c r="H51"/>
  <c r="H50" s="1"/>
  <c r="H49" s="1"/>
  <c r="G51"/>
  <c r="G50" s="1"/>
  <c r="G49" s="1"/>
  <c r="I55"/>
  <c r="H55"/>
  <c r="G55"/>
  <c r="I58"/>
  <c r="I57" s="1"/>
  <c r="H58"/>
  <c r="H57" s="1"/>
  <c r="G58"/>
  <c r="G57" s="1"/>
  <c r="G53" s="1"/>
  <c r="G96" l="1"/>
  <c r="G37"/>
  <c r="G36" s="1"/>
  <c r="G35"/>
  <c r="I37"/>
  <c r="I36" s="1"/>
  <c r="I35"/>
  <c r="H37"/>
  <c r="H36" s="1"/>
  <c r="H35"/>
  <c r="H19"/>
  <c r="H18" s="1"/>
  <c r="G19"/>
  <c r="G18" s="1"/>
  <c r="G17" s="1"/>
  <c r="G16" s="1"/>
  <c r="G87"/>
  <c r="G86" s="1"/>
  <c r="H95"/>
  <c r="H94" s="1"/>
  <c r="G48"/>
  <c r="G95"/>
  <c r="G94" s="1"/>
  <c r="I95"/>
  <c r="I94" s="1"/>
  <c r="G108"/>
  <c r="G107" s="1"/>
  <c r="G106" s="1"/>
  <c r="G71"/>
  <c r="H87"/>
  <c r="H86" s="1"/>
  <c r="H85" s="1"/>
  <c r="H84" s="1"/>
  <c r="H108"/>
  <c r="H107" s="1"/>
  <c r="H106" s="1"/>
  <c r="I108"/>
  <c r="I107" s="1"/>
  <c r="I106" s="1"/>
  <c r="G85"/>
  <c r="I87"/>
  <c r="I86" s="1"/>
  <c r="I85" s="1"/>
  <c r="I84" s="1"/>
  <c r="H53"/>
  <c r="I53"/>
  <c r="H71"/>
  <c r="I71"/>
  <c r="H17"/>
  <c r="H16" s="1"/>
  <c r="I17"/>
  <c r="I16" s="1"/>
  <c r="I48" l="1"/>
  <c r="I47" s="1"/>
  <c r="H48"/>
  <c r="H47" s="1"/>
  <c r="G47"/>
  <c r="G9" l="1"/>
  <c r="G8" s="1"/>
  <c r="G125" s="1"/>
  <c r="H9"/>
  <c r="H8" s="1"/>
  <c r="H125" s="1"/>
  <c r="I9"/>
  <c r="I8" s="1"/>
  <c r="I125" s="1"/>
</calcChain>
</file>

<file path=xl/sharedStrings.xml><?xml version="1.0" encoding="utf-8"?>
<sst xmlns="http://schemas.openxmlformats.org/spreadsheetml/2006/main" count="304" uniqueCount="134">
  <si>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</si>
  <si>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</si>
  <si>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</si>
  <si>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</si>
  <si>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</si>
  <si>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</si>
  <si>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</si>
  <si>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</si>
  <si>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</si>
  <si>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</si>
  <si>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</si>
  <si>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</si>
  <si>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</si>
  <si>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</si>
  <si>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</si>
  <si>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</si>
  <si>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</si>
  <si>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</si>
  <si>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</si>
  <si>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</si>
  <si>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</si>
  <si>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</si>
  <si>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</si>
  <si>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</si>
  <si>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</si>
  <si>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</si>
  <si>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</si>
  <si>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</si>
  <si>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</si>
  <si>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</si>
  <si>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</si>
  <si>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</si>
  <si>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</si>
  <si>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</si>
  <si>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</si>
  <si>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</si>
  <si>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</si>
  <si>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</si>
  <si>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</si>
  <si>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</si>
  <si>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</si>
  <si>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</si>
  <si>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</si>
  <si>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</si>
  <si>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</si>
  <si>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</si>
  <si>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</si>
  <si>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</si>
  <si>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</si>
  <si>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</si>
  <si>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</si>
  <si>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</si>
  <si>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</si>
  <si>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</si>
  <si>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</si>
  <si>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Межбюджетные трансферты</t>
  </si>
  <si>
    <t>Иные 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</si>
  <si>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</si>
  <si>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</si>
  <si>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</si>
  <si>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</si>
  <si>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</si>
  <si>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</si>
  <si>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</si>
  <si>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</si>
  <si>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</si>
  <si>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</si>
  <si>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</si>
  <si>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</si>
  <si>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</si>
  <si>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</si>
  <si>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</si>
  <si>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</si>
  <si>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</si>
  <si>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</si>
  <si>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</si>
  <si>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</si>
  <si>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</si>
  <si>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</si>
  <si>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</si>
  <si>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</si>
  <si>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0130861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</si>
  <si>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</si>
  <si>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</si>
  <si>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</si>
  <si>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</si>
  <si>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</si>
  <si>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</si>
  <si>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</si>
  <si>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</si>
  <si>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</si>
  <si>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</si>
  <si>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</si>
  <si>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</si>
  <si>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</si>
  <si>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</si>
  <si>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</si>
  <si>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</si>
  <si>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>0503</t>
  </si>
  <si>
    <t>0801</t>
  </si>
  <si>
    <t>0800</t>
  </si>
  <si>
    <t>Ведомственная структура расходов администрации Тюльковского сельсовета на 2015  год и плановый период 2016-2017гг.</t>
  </si>
  <si>
    <t>руб.</t>
  </si>
  <si>
    <t>2017г</t>
  </si>
  <si>
    <t xml:space="preserve">Подпрограмма «Благоустройство территории Тюльковского сельсовета  </t>
  </si>
  <si>
    <t>Обеспечение мероприятий по земле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</si>
  <si>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</si>
  <si>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</si>
  <si>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</si>
  <si>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</si>
  <si>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</si>
  <si>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</si>
  <si>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</si>
  <si>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</si>
  <si>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</si>
  <si>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</si>
  <si>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 xml:space="preserve">Муниципальная программа «Сохранение и развитие культуры и спорта на территории Тюльковского сельсовета 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</si>
  <si>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</si>
  <si>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</si>
  <si>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</si>
  <si>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Условно-утвержденные расходы</t>
  </si>
  <si>
    <t>Обеспечение проведения выборов и референдумов</t>
  </si>
  <si>
    <t>8400000</t>
  </si>
  <si>
    <t>8420000</t>
  </si>
  <si>
    <t>8420880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</si>
  <si>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</si>
  <si>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</si>
  <si>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</si>
  <si>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8520000</t>
  </si>
  <si>
    <t>8500000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</si>
  <si>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</si>
  <si>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</si>
  <si>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</si>
  <si>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>Приложение № 6                                                      к решению от 20.11.2014г. №37-168р " О  бюджете Тюльковского сельсовета  на 2015 год и плановый период 2016-2017гг.""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</si>
</sst>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Normal="80" zoomScaleSheetLayoutView="100" workbookViewId="0">
      <selection activeCell="J14" sqref="J14:K14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71" t="s">
        <v>133</v>
      </c>
      <c r="G1" s="62"/>
      <c r="H1" s="62"/>
      <c r="I1" s="62"/>
    </row>
    <row r="2" spans="1:11">
      <c r="F2" s="62"/>
      <c r="G2" s="62"/>
      <c r="H2" s="62"/>
      <c r="I2" s="62"/>
    </row>
    <row r="3" spans="1:11" ht="25.5" customHeight="1">
      <c r="F3" s="62"/>
      <c r="G3" s="62"/>
      <c r="H3" s="62"/>
      <c r="I3" s="62"/>
    </row>
    <row r="4" spans="1:11" ht="34.5" customHeight="1">
      <c r="F4" s="62"/>
      <c r="G4" s="62"/>
      <c r="H4" s="62"/>
      <c r="I4" s="62"/>
    </row>
    <row r="5" spans="1:11" ht="33.75" customHeight="1">
      <c r="A5" s="1"/>
      <c r="B5" s="72" t="s">
        <v>101</v>
      </c>
      <c r="C5" s="72"/>
      <c r="D5" s="72"/>
      <c r="E5" s="72"/>
      <c r="F5" s="72"/>
      <c r="G5" s="72"/>
      <c r="H5" s="72"/>
      <c r="I5" s="72"/>
    </row>
    <row r="6" spans="1:11" ht="13.5" customHeight="1">
      <c r="A6" s="1"/>
      <c r="B6" s="8"/>
      <c r="C6" s="8"/>
      <c r="D6" s="8"/>
      <c r="E6" s="8"/>
      <c r="F6" s="8"/>
      <c r="G6" s="8"/>
      <c r="H6" s="8"/>
      <c r="I6" s="37" t="s">
        <v>102</v>
      </c>
    </row>
    <row r="7" spans="1:11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6" t="s">
        <v>6</v>
      </c>
      <c r="H7" s="36" t="s">
        <v>7</v>
      </c>
      <c r="I7" s="36" t="s">
        <v>103</v>
      </c>
      <c r="J7" s="61"/>
      <c r="K7" s="62"/>
    </row>
    <row r="8" spans="1:11" ht="24.75" customHeight="1">
      <c r="A8" s="9">
        <v>1</v>
      </c>
      <c r="B8" s="16" t="s">
        <v>8</v>
      </c>
      <c r="C8" s="9">
        <v>819</v>
      </c>
      <c r="D8" s="11"/>
      <c r="E8" s="11"/>
      <c r="F8" s="9"/>
      <c r="G8" s="12">
        <f>G9+G64+G71+G84+G94+G106+G117</f>
        <v>9423437</v>
      </c>
      <c r="H8" s="53">
        <f>H9+H64+H71+H84+H94+H106+H117+H124</f>
        <v>9574965</v>
      </c>
      <c r="I8" s="53">
        <f>I9+I64+I71+I84+I94+I106+I117+I124</f>
        <v>9773850</v>
      </c>
      <c r="J8" s="61"/>
      <c r="K8" s="62"/>
    </row>
    <row r="9" spans="1:11" ht="21" customHeight="1">
      <c r="A9" s="9">
        <v>2</v>
      </c>
      <c r="B9" s="16" t="s">
        <v>9</v>
      </c>
      <c r="C9" s="9">
        <v>819</v>
      </c>
      <c r="D9" s="11" t="s">
        <v>59</v>
      </c>
      <c r="E9" s="11"/>
      <c r="F9" s="9"/>
      <c r="G9" s="12">
        <f>G10+G16+G35+G41+G47</f>
        <v>3527422.9299999997</v>
      </c>
      <c r="H9" s="54">
        <f>H10+H16+H41+H38+H47</f>
        <v>3420114.9299999997</v>
      </c>
      <c r="I9" s="54">
        <f>I10+I16+I41+I38+I47</f>
        <v>3420114.9299999997</v>
      </c>
      <c r="J9" s="61"/>
      <c r="K9" s="62"/>
    </row>
    <row r="10" spans="1:11" ht="36.75" customHeight="1">
      <c r="A10" s="9">
        <v>3</v>
      </c>
      <c r="B10" s="10" t="s">
        <v>10</v>
      </c>
      <c r="C10" s="9">
        <v>819</v>
      </c>
      <c r="D10" s="11" t="s">
        <v>60</v>
      </c>
      <c r="E10" s="11"/>
      <c r="F10" s="9"/>
      <c r="G10" s="12">
        <v>564069.56999999995</v>
      </c>
      <c r="H10" s="39">
        <v>564069.56999999995</v>
      </c>
      <c r="I10" s="39">
        <v>564069.56999999995</v>
      </c>
      <c r="J10" s="61"/>
      <c r="K10" s="62"/>
    </row>
    <row r="11" spans="1:11" ht="35.25" customHeight="1">
      <c r="A11" s="9">
        <v>4</v>
      </c>
      <c r="B11" s="10" t="s">
        <v>11</v>
      </c>
      <c r="C11" s="9">
        <v>819</v>
      </c>
      <c r="D11" s="11" t="s">
        <v>60</v>
      </c>
      <c r="E11" s="11">
        <v>8400000</v>
      </c>
      <c r="F11" s="9"/>
      <c r="G11" s="35">
        <v>564069.56999999995</v>
      </c>
      <c r="H11" s="39">
        <v>564069.56999999995</v>
      </c>
      <c r="I11" s="39">
        <v>564069.56999999995</v>
      </c>
      <c r="J11" s="61"/>
      <c r="K11" s="62"/>
    </row>
    <row r="12" spans="1:11" ht="28.5" customHeight="1">
      <c r="A12" s="9">
        <v>5</v>
      </c>
      <c r="B12" s="10" t="s">
        <v>12</v>
      </c>
      <c r="C12" s="9">
        <v>819</v>
      </c>
      <c r="D12" s="11" t="s">
        <v>60</v>
      </c>
      <c r="E12" s="11">
        <v>8420000</v>
      </c>
      <c r="F12" s="9"/>
      <c r="G12" s="39">
        <v>564069.56999999995</v>
      </c>
      <c r="H12" s="39">
        <v>564069.56999999995</v>
      </c>
      <c r="I12" s="39">
        <v>564069.56999999995</v>
      </c>
      <c r="J12" s="61"/>
      <c r="K12" s="62"/>
    </row>
    <row r="13" spans="1:11" ht="62.25" customHeight="1">
      <c r="A13" s="9">
        <v>6</v>
      </c>
      <c r="B13" s="10" t="s">
        <v>13</v>
      </c>
      <c r="C13" s="9">
        <v>819</v>
      </c>
      <c r="D13" s="11" t="s">
        <v>60</v>
      </c>
      <c r="E13" s="11">
        <v>8420042</v>
      </c>
      <c r="F13" s="9"/>
      <c r="G13" s="39">
        <v>564069.56999999995</v>
      </c>
      <c r="H13" s="39">
        <v>564069.56999999995</v>
      </c>
      <c r="I13" s="39">
        <v>564069.56999999995</v>
      </c>
      <c r="J13" s="61"/>
      <c r="K13" s="62"/>
    </row>
    <row r="14" spans="1:11" ht="87" customHeight="1">
      <c r="A14" s="9">
        <v>7</v>
      </c>
      <c r="B14" s="10" t="s">
        <v>14</v>
      </c>
      <c r="C14" s="9">
        <v>819</v>
      </c>
      <c r="D14" s="11" t="s">
        <v>60</v>
      </c>
      <c r="E14" s="11">
        <v>8420042</v>
      </c>
      <c r="F14" s="9">
        <v>100</v>
      </c>
      <c r="G14" s="39">
        <v>564069.56999999995</v>
      </c>
      <c r="H14" s="39">
        <v>564069.56999999995</v>
      </c>
      <c r="I14" s="39">
        <v>564069.56999999995</v>
      </c>
      <c r="J14" s="61"/>
      <c r="K14" s="62"/>
    </row>
    <row r="15" spans="1:11" ht="41.25" customHeight="1">
      <c r="A15" s="9">
        <v>8</v>
      </c>
      <c r="B15" s="10" t="s">
        <v>15</v>
      </c>
      <c r="C15" s="9">
        <v>819</v>
      </c>
      <c r="D15" s="11" t="s">
        <v>60</v>
      </c>
      <c r="E15" s="11">
        <v>8420042</v>
      </c>
      <c r="F15" s="9">
        <v>120</v>
      </c>
      <c r="G15" s="39">
        <v>564069.56999999995</v>
      </c>
      <c r="H15" s="39">
        <v>564069.56999999995</v>
      </c>
      <c r="I15" s="39">
        <v>564069.56999999995</v>
      </c>
      <c r="J15" s="61"/>
      <c r="K15" s="62"/>
    </row>
    <row r="16" spans="1:11" ht="52.5" customHeight="1">
      <c r="A16" s="9">
        <v>9</v>
      </c>
      <c r="B16" s="10" t="s">
        <v>16</v>
      </c>
      <c r="C16" s="9">
        <v>819</v>
      </c>
      <c r="D16" s="11" t="s">
        <v>61</v>
      </c>
      <c r="E16" s="11"/>
      <c r="F16" s="9"/>
      <c r="G16" s="12">
        <f>G17+G27</f>
        <v>2703437.36</v>
      </c>
      <c r="H16" s="54">
        <f>H17+H27</f>
        <v>2703437.36</v>
      </c>
      <c r="I16" s="54">
        <f>I17+I27</f>
        <v>2703437.36</v>
      </c>
      <c r="J16" s="61"/>
      <c r="K16" s="62"/>
    </row>
    <row r="17" spans="1:11" ht="38.25" customHeight="1">
      <c r="A17" s="9">
        <v>10</v>
      </c>
      <c r="B17" s="10" t="s">
        <v>17</v>
      </c>
      <c r="C17" s="9">
        <v>819</v>
      </c>
      <c r="D17" s="11" t="s">
        <v>61</v>
      </c>
      <c r="E17" s="11">
        <v>8500000</v>
      </c>
      <c r="F17" s="9"/>
      <c r="G17" s="12">
        <f t="shared" ref="G17:I18" si="0">G18</f>
        <v>2679750.36</v>
      </c>
      <c r="H17" s="12">
        <f t="shared" si="0"/>
        <v>2679750.36</v>
      </c>
      <c r="I17" s="12">
        <f t="shared" si="0"/>
        <v>2679750.36</v>
      </c>
      <c r="J17" s="61"/>
      <c r="K17" s="62"/>
    </row>
    <row r="18" spans="1:11" ht="36" customHeight="1">
      <c r="A18" s="9">
        <v>11</v>
      </c>
      <c r="B18" s="10" t="s">
        <v>18</v>
      </c>
      <c r="C18" s="9">
        <v>819</v>
      </c>
      <c r="D18" s="11" t="s">
        <v>61</v>
      </c>
      <c r="E18" s="11">
        <v>8520000</v>
      </c>
      <c r="F18" s="9"/>
      <c r="G18" s="34">
        <f t="shared" si="0"/>
        <v>2679750.36</v>
      </c>
      <c r="H18" s="45">
        <f t="shared" si="0"/>
        <v>2679750.36</v>
      </c>
      <c r="I18" s="45">
        <f t="shared" si="0"/>
        <v>2679750.36</v>
      </c>
      <c r="J18" s="61"/>
      <c r="K18" s="62"/>
    </row>
    <row r="19" spans="1:11" ht="51" customHeight="1">
      <c r="A19" s="9">
        <v>12</v>
      </c>
      <c r="B19" s="10" t="s">
        <v>19</v>
      </c>
      <c r="C19" s="9">
        <v>819</v>
      </c>
      <c r="D19" s="11" t="s">
        <v>61</v>
      </c>
      <c r="E19" s="11">
        <v>8520052</v>
      </c>
      <c r="F19" s="9"/>
      <c r="G19" s="34">
        <f>G20+G22+G25</f>
        <v>2679750.36</v>
      </c>
      <c r="H19" s="45">
        <f>H20+H22+H25</f>
        <v>2679750.36</v>
      </c>
      <c r="I19" s="45">
        <f>I20+I22+I25</f>
        <v>2679750.36</v>
      </c>
      <c r="J19" s="61"/>
      <c r="K19" s="62"/>
    </row>
    <row r="20" spans="1:11" ht="98.25" customHeight="1">
      <c r="A20" s="9">
        <v>13</v>
      </c>
      <c r="B20" s="10" t="s">
        <v>20</v>
      </c>
      <c r="C20" s="9">
        <v>819</v>
      </c>
      <c r="D20" s="11" t="s">
        <v>61</v>
      </c>
      <c r="E20" s="11">
        <v>8520052</v>
      </c>
      <c r="F20" s="9">
        <v>100</v>
      </c>
      <c r="G20" s="12">
        <f>G21</f>
        <v>2156650.36</v>
      </c>
      <c r="H20" s="53">
        <f>H21</f>
        <v>2156650.36</v>
      </c>
      <c r="I20" s="53">
        <f>I21</f>
        <v>2156650.36</v>
      </c>
      <c r="J20" s="61"/>
      <c r="K20" s="62"/>
    </row>
    <row r="21" spans="1:11" ht="38.25" customHeight="1">
      <c r="A21" s="9">
        <v>14</v>
      </c>
      <c r="B21" s="10" t="s">
        <v>21</v>
      </c>
      <c r="C21" s="9">
        <v>819</v>
      </c>
      <c r="D21" s="11" t="s">
        <v>61</v>
      </c>
      <c r="E21" s="11">
        <v>8520052</v>
      </c>
      <c r="F21" s="9">
        <v>120</v>
      </c>
      <c r="G21" s="39">
        <v>2156650.36</v>
      </c>
      <c r="H21" s="53">
        <v>2156650.36</v>
      </c>
      <c r="I21" s="53">
        <v>2156650.36</v>
      </c>
      <c r="J21" s="61"/>
      <c r="K21" s="62"/>
    </row>
    <row r="22" spans="1:11" ht="51" customHeight="1">
      <c r="A22" s="9">
        <v>15</v>
      </c>
      <c r="B22" s="10" t="s">
        <v>22</v>
      </c>
      <c r="C22" s="9">
        <v>819</v>
      </c>
      <c r="D22" s="11" t="s">
        <v>61</v>
      </c>
      <c r="E22" s="11">
        <v>8520052</v>
      </c>
      <c r="F22" s="9">
        <v>200</v>
      </c>
      <c r="G22" s="12">
        <v>518000</v>
      </c>
      <c r="H22" s="39">
        <v>518000</v>
      </c>
      <c r="I22" s="39">
        <v>518000</v>
      </c>
      <c r="J22" s="61"/>
      <c r="K22" s="62"/>
    </row>
    <row r="23" spans="1:11" ht="50.25" customHeight="1">
      <c r="A23" s="63">
        <v>16</v>
      </c>
      <c r="B23" s="64" t="s">
        <v>23</v>
      </c>
      <c r="C23" s="63">
        <v>819</v>
      </c>
      <c r="D23" s="63" t="s">
        <v>61</v>
      </c>
      <c r="E23" s="65">
        <v>8520052</v>
      </c>
      <c r="F23" s="63">
        <v>240</v>
      </c>
      <c r="G23" s="66">
        <v>518000</v>
      </c>
      <c r="H23" s="66">
        <v>518000</v>
      </c>
      <c r="I23" s="66">
        <v>518000</v>
      </c>
      <c r="J23" s="61"/>
      <c r="K23" s="62"/>
    </row>
    <row r="24" spans="1:11" hidden="1">
      <c r="A24" s="63"/>
      <c r="B24" s="64"/>
      <c r="C24" s="63"/>
      <c r="D24" s="63"/>
      <c r="E24" s="65"/>
      <c r="F24" s="63"/>
      <c r="G24" s="66"/>
      <c r="H24" s="66"/>
      <c r="I24" s="66"/>
      <c r="J24" s="61"/>
      <c r="K24" s="62"/>
    </row>
    <row r="25" spans="1:11" ht="84">
      <c r="A25" s="9">
        <v>17</v>
      </c>
      <c r="B25" s="59" t="s">
        <v>24</v>
      </c>
      <c r="C25" s="9">
        <v>819</v>
      </c>
      <c r="D25" s="11" t="s">
        <v>61</v>
      </c>
      <c r="E25" s="11">
        <v>8527514</v>
      </c>
      <c r="F25" s="9">
        <v>200</v>
      </c>
      <c r="G25" s="12">
        <f>G26</f>
        <v>5100</v>
      </c>
      <c r="H25" s="46">
        <f>H26</f>
        <v>5100</v>
      </c>
      <c r="I25" s="46">
        <f>I26</f>
        <v>5100</v>
      </c>
      <c r="J25" s="13"/>
      <c r="K25" s="3"/>
    </row>
    <row r="26" spans="1:11" ht="48">
      <c r="A26" s="9">
        <v>18</v>
      </c>
      <c r="B26" s="10" t="s">
        <v>23</v>
      </c>
      <c r="C26" s="9">
        <v>819</v>
      </c>
      <c r="D26" s="11" t="s">
        <v>61</v>
      </c>
      <c r="E26" s="11">
        <v>8527514</v>
      </c>
      <c r="F26" s="9">
        <v>240</v>
      </c>
      <c r="G26" s="12">
        <v>5100</v>
      </c>
      <c r="H26" s="39">
        <v>5100</v>
      </c>
      <c r="I26" s="39">
        <v>5100</v>
      </c>
      <c r="J26" s="13"/>
      <c r="K26" s="3"/>
    </row>
    <row r="27" spans="1:11" ht="66" customHeight="1">
      <c r="A27" s="9">
        <v>19</v>
      </c>
      <c r="B27" s="10" t="s">
        <v>28</v>
      </c>
      <c r="C27" s="9">
        <v>819</v>
      </c>
      <c r="D27" s="11" t="s">
        <v>61</v>
      </c>
      <c r="E27" s="11" t="s">
        <v>73</v>
      </c>
      <c r="F27" s="9"/>
      <c r="G27" s="12">
        <v>23687</v>
      </c>
      <c r="H27" s="12">
        <v>23687</v>
      </c>
      <c r="I27" s="12">
        <v>23687</v>
      </c>
      <c r="J27" s="13"/>
      <c r="K27" s="2"/>
    </row>
    <row r="28" spans="1:11" ht="36">
      <c r="A28" s="9">
        <v>20</v>
      </c>
      <c r="B28" s="38" t="s">
        <v>106</v>
      </c>
      <c r="C28" s="9">
        <v>819</v>
      </c>
      <c r="D28" s="11" t="s">
        <v>61</v>
      </c>
      <c r="E28" s="11" t="s">
        <v>74</v>
      </c>
      <c r="F28" s="9"/>
      <c r="G28" s="12">
        <v>23687</v>
      </c>
      <c r="H28" s="12">
        <v>23687</v>
      </c>
      <c r="I28" s="12">
        <v>23687</v>
      </c>
      <c r="J28" s="13"/>
      <c r="K28" s="2"/>
    </row>
    <row r="29" spans="1:11" ht="120.75" customHeight="1">
      <c r="A29" s="9">
        <v>21</v>
      </c>
      <c r="B29" s="38" t="s">
        <v>107</v>
      </c>
      <c r="C29" s="9">
        <v>819</v>
      </c>
      <c r="D29" s="11" t="s">
        <v>61</v>
      </c>
      <c r="E29" s="11" t="s">
        <v>75</v>
      </c>
      <c r="F29" s="9"/>
      <c r="G29" s="12">
        <v>2860</v>
      </c>
      <c r="H29" s="12">
        <v>2860</v>
      </c>
      <c r="I29" s="12">
        <v>2860</v>
      </c>
      <c r="J29" s="13"/>
      <c r="K29" s="2"/>
    </row>
    <row r="30" spans="1:11" ht="17.25" customHeight="1">
      <c r="A30" s="9">
        <v>22</v>
      </c>
      <c r="B30" s="10" t="s">
        <v>55</v>
      </c>
      <c r="C30" s="9">
        <v>819</v>
      </c>
      <c r="D30" s="11" t="s">
        <v>61</v>
      </c>
      <c r="E30" s="11" t="s">
        <v>75</v>
      </c>
      <c r="F30" s="9">
        <v>500</v>
      </c>
      <c r="G30" s="12">
        <v>2860</v>
      </c>
      <c r="H30" s="12">
        <v>2860</v>
      </c>
      <c r="I30" s="12">
        <v>2860</v>
      </c>
      <c r="J30" s="13"/>
      <c r="K30" s="2"/>
    </row>
    <row r="31" spans="1:11" ht="27.75" customHeight="1">
      <c r="A31" s="9">
        <v>23</v>
      </c>
      <c r="B31" s="10" t="s">
        <v>56</v>
      </c>
      <c r="C31" s="9">
        <v>819</v>
      </c>
      <c r="D31" s="11" t="s">
        <v>61</v>
      </c>
      <c r="E31" s="11" t="s">
        <v>75</v>
      </c>
      <c r="F31" s="9">
        <v>540</v>
      </c>
      <c r="G31" s="12">
        <v>2860</v>
      </c>
      <c r="H31" s="12">
        <v>2860</v>
      </c>
      <c r="I31" s="12">
        <v>2860</v>
      </c>
      <c r="J31" s="13"/>
      <c r="K31" s="2"/>
    </row>
    <row r="32" spans="1:11" ht="123" customHeight="1">
      <c r="A32" s="9">
        <v>24</v>
      </c>
      <c r="B32" s="38" t="s">
        <v>105</v>
      </c>
      <c r="C32" s="9">
        <v>819</v>
      </c>
      <c r="D32" s="11" t="s">
        <v>61</v>
      </c>
      <c r="E32" s="11" t="s">
        <v>76</v>
      </c>
      <c r="F32" s="9"/>
      <c r="G32" s="12">
        <v>20827</v>
      </c>
      <c r="H32" s="12">
        <v>20827</v>
      </c>
      <c r="I32" s="12">
        <v>20827</v>
      </c>
      <c r="J32" s="13"/>
      <c r="K32" s="2"/>
    </row>
    <row r="33" spans="1:11" ht="23.25" customHeight="1">
      <c r="A33" s="9">
        <v>25</v>
      </c>
      <c r="B33" s="10" t="s">
        <v>55</v>
      </c>
      <c r="C33" s="9">
        <v>819</v>
      </c>
      <c r="D33" s="11" t="s">
        <v>61</v>
      </c>
      <c r="E33" s="11" t="s">
        <v>76</v>
      </c>
      <c r="F33" s="9">
        <v>500</v>
      </c>
      <c r="G33" s="12">
        <v>20827</v>
      </c>
      <c r="H33" s="12">
        <v>20827</v>
      </c>
      <c r="I33" s="12">
        <v>20827</v>
      </c>
      <c r="J33" s="13"/>
      <c r="K33" s="2"/>
    </row>
    <row r="34" spans="1:11" ht="26.25" customHeight="1">
      <c r="A34" s="9">
        <v>26</v>
      </c>
      <c r="B34" s="10" t="s">
        <v>56</v>
      </c>
      <c r="C34" s="9">
        <v>819</v>
      </c>
      <c r="D34" s="11" t="s">
        <v>61</v>
      </c>
      <c r="E34" s="11" t="s">
        <v>76</v>
      </c>
      <c r="F34" s="9">
        <v>540</v>
      </c>
      <c r="G34" s="12">
        <v>20827</v>
      </c>
      <c r="H34" s="12">
        <v>20827</v>
      </c>
      <c r="I34" s="12">
        <v>20827</v>
      </c>
      <c r="J34" s="13"/>
      <c r="K34" s="2"/>
    </row>
    <row r="35" spans="1:11" ht="26.25" customHeight="1">
      <c r="A35" s="58">
        <v>27</v>
      </c>
      <c r="B35" s="59" t="s">
        <v>121</v>
      </c>
      <c r="C35" s="58">
        <v>819</v>
      </c>
      <c r="D35" s="60" t="s">
        <v>118</v>
      </c>
      <c r="E35" s="60"/>
      <c r="F35" s="58"/>
      <c r="G35" s="57">
        <f>G38</f>
        <v>107308</v>
      </c>
      <c r="H35" s="57">
        <f t="shared" ref="H35:I35" si="1">H38</f>
        <v>0</v>
      </c>
      <c r="I35" s="57">
        <f t="shared" si="1"/>
        <v>0</v>
      </c>
      <c r="J35" s="56"/>
      <c r="K35" s="55"/>
    </row>
    <row r="36" spans="1:11" ht="26.25" customHeight="1">
      <c r="A36" s="58">
        <v>28</v>
      </c>
      <c r="B36" s="59" t="s">
        <v>11</v>
      </c>
      <c r="C36" s="58">
        <v>819</v>
      </c>
      <c r="D36" s="60" t="s">
        <v>118</v>
      </c>
      <c r="E36" s="60" t="s">
        <v>122</v>
      </c>
      <c r="F36" s="58"/>
      <c r="G36" s="57">
        <f t="shared" ref="G36:G38" si="2">G37</f>
        <v>107308</v>
      </c>
      <c r="H36" s="57">
        <f t="shared" ref="H36:H38" si="3">H37</f>
        <v>0</v>
      </c>
      <c r="I36" s="57">
        <f t="shared" ref="I36:I38" si="4">I37</f>
        <v>0</v>
      </c>
      <c r="J36" s="56"/>
      <c r="K36" s="55"/>
    </row>
    <row r="37" spans="1:11" ht="26.25" customHeight="1">
      <c r="A37" s="58">
        <v>29</v>
      </c>
      <c r="B37" s="59" t="s">
        <v>18</v>
      </c>
      <c r="C37" s="58">
        <v>819</v>
      </c>
      <c r="D37" s="60" t="s">
        <v>118</v>
      </c>
      <c r="E37" s="60" t="s">
        <v>123</v>
      </c>
      <c r="F37" s="58"/>
      <c r="G37" s="57">
        <f t="shared" si="2"/>
        <v>107308</v>
      </c>
      <c r="H37" s="57">
        <f t="shared" si="3"/>
        <v>0</v>
      </c>
      <c r="I37" s="57">
        <f t="shared" si="4"/>
        <v>0</v>
      </c>
      <c r="J37" s="56"/>
      <c r="K37" s="55"/>
    </row>
    <row r="38" spans="1:11" ht="60">
      <c r="A38" s="58">
        <v>30</v>
      </c>
      <c r="B38" s="59" t="s">
        <v>125</v>
      </c>
      <c r="C38" s="42">
        <v>819</v>
      </c>
      <c r="D38" s="43" t="s">
        <v>118</v>
      </c>
      <c r="E38" s="60" t="s">
        <v>124</v>
      </c>
      <c r="F38" s="42"/>
      <c r="G38" s="57">
        <f t="shared" si="2"/>
        <v>107308</v>
      </c>
      <c r="H38" s="57">
        <f t="shared" si="3"/>
        <v>0</v>
      </c>
      <c r="I38" s="57">
        <f t="shared" si="4"/>
        <v>0</v>
      </c>
      <c r="J38" s="40"/>
      <c r="K38" s="41"/>
    </row>
    <row r="39" spans="1:11">
      <c r="A39" s="58">
        <v>31</v>
      </c>
      <c r="B39" s="59" t="s">
        <v>126</v>
      </c>
      <c r="C39" s="58">
        <v>819</v>
      </c>
      <c r="D39" s="60" t="s">
        <v>118</v>
      </c>
      <c r="E39" s="60" t="s">
        <v>124</v>
      </c>
      <c r="F39" s="58">
        <v>800</v>
      </c>
      <c r="G39" s="57">
        <f>G40</f>
        <v>107308</v>
      </c>
      <c r="H39" s="57">
        <f t="shared" ref="H39:I39" si="5">H40</f>
        <v>0</v>
      </c>
      <c r="I39" s="57">
        <f t="shared" si="5"/>
        <v>0</v>
      </c>
      <c r="J39" s="56"/>
      <c r="K39" s="55"/>
    </row>
    <row r="40" spans="1:11">
      <c r="A40" s="58">
        <v>32</v>
      </c>
      <c r="B40" s="59" t="s">
        <v>127</v>
      </c>
      <c r="C40" s="58">
        <v>819</v>
      </c>
      <c r="D40" s="60" t="s">
        <v>118</v>
      </c>
      <c r="E40" s="60" t="s">
        <v>124</v>
      </c>
      <c r="F40" s="58">
        <v>880</v>
      </c>
      <c r="G40" s="57">
        <v>107308</v>
      </c>
      <c r="H40" s="57"/>
      <c r="I40" s="57"/>
      <c r="J40" s="56"/>
      <c r="K40" s="55"/>
    </row>
    <row r="41" spans="1:11" ht="20.25" customHeight="1">
      <c r="A41" s="58">
        <v>33</v>
      </c>
      <c r="B41" s="10" t="s">
        <v>25</v>
      </c>
      <c r="C41" s="9">
        <v>819</v>
      </c>
      <c r="D41" s="11" t="s">
        <v>62</v>
      </c>
      <c r="E41" s="11"/>
      <c r="F41" s="9"/>
      <c r="G41" s="12">
        <v>10000</v>
      </c>
      <c r="H41" s="12">
        <v>10000</v>
      </c>
      <c r="I41" s="12">
        <v>10000</v>
      </c>
      <c r="J41" s="61"/>
      <c r="K41" s="62"/>
    </row>
    <row r="42" spans="1:11" ht="36">
      <c r="A42" s="58">
        <v>34</v>
      </c>
      <c r="B42" s="59" t="s">
        <v>11</v>
      </c>
      <c r="C42" s="58">
        <v>819</v>
      </c>
      <c r="D42" s="60" t="s">
        <v>62</v>
      </c>
      <c r="E42" s="60" t="s">
        <v>129</v>
      </c>
      <c r="F42" s="58"/>
      <c r="G42" s="57">
        <f>G43</f>
        <v>10000</v>
      </c>
      <c r="H42" s="57">
        <f t="shared" ref="H42:I42" si="6">H43</f>
        <v>10000</v>
      </c>
      <c r="I42" s="57">
        <f t="shared" si="6"/>
        <v>10000</v>
      </c>
      <c r="J42" s="56"/>
      <c r="K42" s="55"/>
    </row>
    <row r="43" spans="1:11" ht="20.25" customHeight="1">
      <c r="A43" s="58">
        <v>35</v>
      </c>
      <c r="B43" s="59" t="s">
        <v>18</v>
      </c>
      <c r="C43" s="58">
        <v>819</v>
      </c>
      <c r="D43" s="60" t="s">
        <v>62</v>
      </c>
      <c r="E43" s="60" t="s">
        <v>128</v>
      </c>
      <c r="F43" s="58"/>
      <c r="G43" s="57">
        <f>G44</f>
        <v>10000</v>
      </c>
      <c r="H43" s="57">
        <f t="shared" ref="H43:I43" si="7">H44</f>
        <v>10000</v>
      </c>
      <c r="I43" s="57">
        <f t="shared" si="7"/>
        <v>10000</v>
      </c>
      <c r="J43" s="56"/>
      <c r="K43" s="55"/>
    </row>
    <row r="44" spans="1:11" ht="38.25" customHeight="1">
      <c r="A44" s="58">
        <v>36</v>
      </c>
      <c r="B44" s="10" t="s">
        <v>26</v>
      </c>
      <c r="C44" s="9">
        <v>819</v>
      </c>
      <c r="D44" s="11" t="s">
        <v>62</v>
      </c>
      <c r="E44" s="11">
        <v>8520118</v>
      </c>
      <c r="F44" s="9"/>
      <c r="G44" s="12">
        <v>10000</v>
      </c>
      <c r="H44" s="12">
        <v>10000</v>
      </c>
      <c r="I44" s="12">
        <v>10000</v>
      </c>
      <c r="J44" s="61"/>
      <c r="K44" s="62"/>
    </row>
    <row r="45" spans="1:11" ht="21" customHeight="1">
      <c r="A45" s="58">
        <v>37</v>
      </c>
      <c r="B45" s="59" t="s">
        <v>126</v>
      </c>
      <c r="C45" s="58">
        <v>819</v>
      </c>
      <c r="D45" s="60" t="s">
        <v>62</v>
      </c>
      <c r="E45" s="60">
        <v>8520118</v>
      </c>
      <c r="F45" s="58">
        <v>800</v>
      </c>
      <c r="G45" s="57">
        <f>G46</f>
        <v>10000</v>
      </c>
      <c r="H45" s="57">
        <f t="shared" ref="H45:I45" si="8">H46</f>
        <v>10000</v>
      </c>
      <c r="I45" s="57">
        <f t="shared" si="8"/>
        <v>10000</v>
      </c>
      <c r="J45" s="56"/>
      <c r="K45" s="55"/>
    </row>
    <row r="46" spans="1:11" ht="24" customHeight="1">
      <c r="A46" s="58">
        <v>38</v>
      </c>
      <c r="B46" s="59" t="s">
        <v>25</v>
      </c>
      <c r="C46" s="9">
        <v>819</v>
      </c>
      <c r="D46" s="11" t="s">
        <v>62</v>
      </c>
      <c r="E46" s="11">
        <v>8520118</v>
      </c>
      <c r="F46" s="9">
        <v>870</v>
      </c>
      <c r="G46" s="12">
        <v>10000</v>
      </c>
      <c r="H46" s="12">
        <v>10000</v>
      </c>
      <c r="I46" s="12">
        <v>10000</v>
      </c>
      <c r="J46" s="61"/>
      <c r="K46" s="62"/>
    </row>
    <row r="47" spans="1:11" ht="29.25" customHeight="1">
      <c r="A47" s="58">
        <v>39</v>
      </c>
      <c r="B47" s="10" t="s">
        <v>27</v>
      </c>
      <c r="C47" s="9">
        <v>819</v>
      </c>
      <c r="D47" s="11" t="s">
        <v>63</v>
      </c>
      <c r="E47" s="11"/>
      <c r="F47" s="9"/>
      <c r="G47" s="12">
        <f>G48</f>
        <v>142608</v>
      </c>
      <c r="H47" s="12">
        <f>H48</f>
        <v>142608</v>
      </c>
      <c r="I47" s="12">
        <f>I48</f>
        <v>142608</v>
      </c>
      <c r="J47" s="61"/>
      <c r="K47" s="62"/>
    </row>
    <row r="48" spans="1:11" ht="66" customHeight="1">
      <c r="A48" s="58">
        <v>40</v>
      </c>
      <c r="B48" s="10" t="s">
        <v>28</v>
      </c>
      <c r="C48" s="9">
        <v>819</v>
      </c>
      <c r="D48" s="11" t="s">
        <v>63</v>
      </c>
      <c r="E48" s="11" t="s">
        <v>73</v>
      </c>
      <c r="F48" s="9"/>
      <c r="G48" s="12">
        <f>G49+G53+G60</f>
        <v>142608</v>
      </c>
      <c r="H48" s="39">
        <f>H49+H53+H60</f>
        <v>142608</v>
      </c>
      <c r="I48" s="39">
        <f>I49+I53+I60</f>
        <v>142608</v>
      </c>
      <c r="J48" s="61"/>
      <c r="K48" s="62"/>
    </row>
    <row r="49" spans="1:11" ht="56.25" customHeight="1">
      <c r="A49" s="58">
        <v>41</v>
      </c>
      <c r="B49" s="38" t="s">
        <v>104</v>
      </c>
      <c r="C49" s="9">
        <v>819</v>
      </c>
      <c r="D49" s="11" t="s">
        <v>63</v>
      </c>
      <c r="E49" s="11" t="s">
        <v>77</v>
      </c>
      <c r="F49" s="9"/>
      <c r="G49" s="39">
        <f t="shared" ref="G49:I51" si="9">G50</f>
        <v>120000</v>
      </c>
      <c r="H49" s="12">
        <f t="shared" si="9"/>
        <v>120000</v>
      </c>
      <c r="I49" s="12">
        <f t="shared" si="9"/>
        <v>120000</v>
      </c>
      <c r="J49" s="61"/>
      <c r="K49" s="62"/>
    </row>
    <row r="50" spans="1:11" ht="126" customHeight="1">
      <c r="A50" s="58">
        <v>42</v>
      </c>
      <c r="B50" s="38" t="s">
        <v>108</v>
      </c>
      <c r="C50" s="9">
        <v>819</v>
      </c>
      <c r="D50" s="11" t="s">
        <v>63</v>
      </c>
      <c r="E50" s="11" t="s">
        <v>78</v>
      </c>
      <c r="F50" s="9"/>
      <c r="G50" s="12">
        <f t="shared" si="9"/>
        <v>120000</v>
      </c>
      <c r="H50" s="12">
        <f t="shared" si="9"/>
        <v>120000</v>
      </c>
      <c r="I50" s="12">
        <f t="shared" si="9"/>
        <v>120000</v>
      </c>
      <c r="J50" s="61"/>
      <c r="K50" s="62"/>
    </row>
    <row r="51" spans="1:11" ht="53.25" customHeight="1">
      <c r="A51" s="58">
        <v>43</v>
      </c>
      <c r="B51" s="10" t="s">
        <v>22</v>
      </c>
      <c r="C51" s="9">
        <v>819</v>
      </c>
      <c r="D51" s="11" t="s">
        <v>63</v>
      </c>
      <c r="E51" s="11" t="s">
        <v>78</v>
      </c>
      <c r="F51" s="9">
        <v>200</v>
      </c>
      <c r="G51" s="12">
        <f t="shared" si="9"/>
        <v>120000</v>
      </c>
      <c r="H51" s="12">
        <f t="shared" si="9"/>
        <v>120000</v>
      </c>
      <c r="I51" s="12">
        <f t="shared" si="9"/>
        <v>120000</v>
      </c>
      <c r="J51" s="61"/>
      <c r="K51" s="62"/>
    </row>
    <row r="52" spans="1:11" ht="48.75" customHeight="1">
      <c r="A52" s="58">
        <v>44</v>
      </c>
      <c r="B52" s="10" t="s">
        <v>29</v>
      </c>
      <c r="C52" s="9">
        <v>819</v>
      </c>
      <c r="D52" s="11" t="s">
        <v>63</v>
      </c>
      <c r="E52" s="11" t="s">
        <v>78</v>
      </c>
      <c r="F52" s="9">
        <v>240</v>
      </c>
      <c r="G52" s="12">
        <v>120000</v>
      </c>
      <c r="H52" s="12">
        <v>120000</v>
      </c>
      <c r="I52" s="12">
        <v>120000</v>
      </c>
      <c r="J52" s="61"/>
      <c r="K52" s="62"/>
    </row>
    <row r="53" spans="1:11" ht="36.75" customHeight="1">
      <c r="A53" s="58">
        <v>45</v>
      </c>
      <c r="B53" s="10" t="s">
        <v>30</v>
      </c>
      <c r="C53" s="9">
        <v>819</v>
      </c>
      <c r="D53" s="11" t="s">
        <v>63</v>
      </c>
      <c r="E53" s="11" t="s">
        <v>79</v>
      </c>
      <c r="F53" s="9"/>
      <c r="G53" s="12">
        <f>G54+G57</f>
        <v>21608</v>
      </c>
      <c r="H53" s="12">
        <f>H54+H57</f>
        <v>21608</v>
      </c>
      <c r="I53" s="12">
        <f>I54+I57</f>
        <v>21608</v>
      </c>
      <c r="J53" s="61"/>
      <c r="K53" s="62"/>
    </row>
    <row r="54" spans="1:11" ht="145.5" customHeight="1">
      <c r="A54" s="58">
        <v>46</v>
      </c>
      <c r="B54" s="10" t="s">
        <v>31</v>
      </c>
      <c r="C54" s="9">
        <v>819</v>
      </c>
      <c r="D54" s="11" t="s">
        <v>63</v>
      </c>
      <c r="E54" s="11" t="s">
        <v>80</v>
      </c>
      <c r="F54" s="9"/>
      <c r="G54" s="12">
        <v>17000</v>
      </c>
      <c r="H54" s="12">
        <v>17000</v>
      </c>
      <c r="I54" s="12">
        <v>17000</v>
      </c>
      <c r="J54" s="61"/>
      <c r="K54" s="62"/>
    </row>
    <row r="55" spans="1:11" ht="23.25" customHeight="1">
      <c r="A55" s="58">
        <v>47</v>
      </c>
      <c r="B55" s="59" t="s">
        <v>126</v>
      </c>
      <c r="C55" s="9">
        <v>819</v>
      </c>
      <c r="D55" s="11" t="s">
        <v>63</v>
      </c>
      <c r="E55" s="11" t="s">
        <v>80</v>
      </c>
      <c r="F55" s="9">
        <v>800</v>
      </c>
      <c r="G55" s="12">
        <f t="shared" ref="G55:I55" si="10">G56</f>
        <v>17000</v>
      </c>
      <c r="H55" s="12">
        <f t="shared" si="10"/>
        <v>17000</v>
      </c>
      <c r="I55" s="12">
        <f t="shared" si="10"/>
        <v>17000</v>
      </c>
      <c r="J55" s="61"/>
      <c r="K55" s="62"/>
    </row>
    <row r="56" spans="1:11" ht="27" customHeight="1">
      <c r="A56" s="58">
        <v>48</v>
      </c>
      <c r="B56" s="59" t="s">
        <v>130</v>
      </c>
      <c r="C56" s="9">
        <v>819</v>
      </c>
      <c r="D56" s="11" t="s">
        <v>63</v>
      </c>
      <c r="E56" s="11" t="s">
        <v>80</v>
      </c>
      <c r="F56" s="9">
        <v>850</v>
      </c>
      <c r="G56" s="12">
        <v>17000</v>
      </c>
      <c r="H56" s="12">
        <v>17000</v>
      </c>
      <c r="I56" s="12">
        <v>17000</v>
      </c>
      <c r="J56" s="61"/>
      <c r="K56" s="62"/>
    </row>
    <row r="57" spans="1:11" ht="133.5" customHeight="1">
      <c r="A57" s="58">
        <v>49</v>
      </c>
      <c r="B57" s="38" t="s">
        <v>109</v>
      </c>
      <c r="C57" s="9">
        <v>819</v>
      </c>
      <c r="D57" s="11" t="s">
        <v>63</v>
      </c>
      <c r="E57" s="11" t="s">
        <v>81</v>
      </c>
      <c r="F57" s="9"/>
      <c r="G57" s="12">
        <f t="shared" ref="G57:I57" si="11">G58</f>
        <v>4608</v>
      </c>
      <c r="H57" s="12">
        <f t="shared" si="11"/>
        <v>4608</v>
      </c>
      <c r="I57" s="12">
        <f t="shared" si="11"/>
        <v>4608</v>
      </c>
      <c r="J57" s="13"/>
      <c r="K57" s="4"/>
    </row>
    <row r="58" spans="1:11" ht="60.75" customHeight="1">
      <c r="A58" s="58">
        <v>50</v>
      </c>
      <c r="B58" s="10" t="s">
        <v>22</v>
      </c>
      <c r="C58" s="9">
        <v>819</v>
      </c>
      <c r="D58" s="11" t="s">
        <v>63</v>
      </c>
      <c r="E58" s="11" t="s">
        <v>81</v>
      </c>
      <c r="F58" s="9">
        <v>200</v>
      </c>
      <c r="G58" s="12">
        <f>G59</f>
        <v>4608</v>
      </c>
      <c r="H58" s="12">
        <f>H59</f>
        <v>4608</v>
      </c>
      <c r="I58" s="12">
        <f>I59</f>
        <v>4608</v>
      </c>
      <c r="J58" s="13"/>
      <c r="K58" s="4"/>
    </row>
    <row r="59" spans="1:11" ht="52.5" customHeight="1">
      <c r="A59" s="58">
        <v>51</v>
      </c>
      <c r="B59" s="10" t="s">
        <v>39</v>
      </c>
      <c r="C59" s="9">
        <v>819</v>
      </c>
      <c r="D59" s="11" t="s">
        <v>63</v>
      </c>
      <c r="E59" s="11" t="s">
        <v>81</v>
      </c>
      <c r="F59" s="9">
        <v>240</v>
      </c>
      <c r="G59" s="12">
        <v>4608</v>
      </c>
      <c r="H59" s="12">
        <v>4608</v>
      </c>
      <c r="I59" s="12">
        <v>4608</v>
      </c>
      <c r="J59" s="13"/>
      <c r="K59" s="4"/>
    </row>
    <row r="60" spans="1:11" ht="55.5" customHeight="1">
      <c r="A60" s="58">
        <v>52</v>
      </c>
      <c r="B60" s="38" t="s">
        <v>110</v>
      </c>
      <c r="C60" s="9">
        <v>819</v>
      </c>
      <c r="D60" s="11" t="s">
        <v>63</v>
      </c>
      <c r="E60" s="11" t="s">
        <v>74</v>
      </c>
      <c r="F60" s="9"/>
      <c r="G60" s="12">
        <v>1000</v>
      </c>
      <c r="H60" s="12">
        <v>1000</v>
      </c>
      <c r="I60" s="12">
        <v>1000</v>
      </c>
      <c r="J60" s="13"/>
      <c r="K60" s="7"/>
    </row>
    <row r="61" spans="1:11" ht="126.75" customHeight="1" thickBot="1">
      <c r="A61" s="58">
        <v>53</v>
      </c>
      <c r="B61" s="22" t="s">
        <v>111</v>
      </c>
      <c r="C61" s="9">
        <v>819</v>
      </c>
      <c r="D61" s="11" t="s">
        <v>63</v>
      </c>
      <c r="E61" s="11" t="s">
        <v>97</v>
      </c>
      <c r="F61" s="9"/>
      <c r="G61" s="12">
        <v>1000</v>
      </c>
      <c r="H61" s="12">
        <v>1000</v>
      </c>
      <c r="I61" s="12">
        <v>1000</v>
      </c>
      <c r="J61" s="13"/>
      <c r="K61" s="7"/>
    </row>
    <row r="62" spans="1:11" ht="54" customHeight="1">
      <c r="A62" s="58">
        <v>54</v>
      </c>
      <c r="B62" s="59" t="s">
        <v>22</v>
      </c>
      <c r="C62" s="58">
        <v>819</v>
      </c>
      <c r="D62" s="60" t="s">
        <v>63</v>
      </c>
      <c r="E62" s="60" t="s">
        <v>97</v>
      </c>
      <c r="F62" s="58">
        <v>200</v>
      </c>
      <c r="G62" s="57">
        <f>G63</f>
        <v>1000</v>
      </c>
      <c r="H62" s="57">
        <f t="shared" ref="H62:I62" si="12">H63</f>
        <v>1000</v>
      </c>
      <c r="I62" s="57">
        <f t="shared" si="12"/>
        <v>1000</v>
      </c>
      <c r="J62" s="56"/>
      <c r="K62" s="55"/>
    </row>
    <row r="63" spans="1:11" ht="56.25" customHeight="1">
      <c r="A63" s="58">
        <v>55</v>
      </c>
      <c r="B63" s="59" t="s">
        <v>39</v>
      </c>
      <c r="C63" s="58">
        <v>819</v>
      </c>
      <c r="D63" s="60" t="s">
        <v>63</v>
      </c>
      <c r="E63" s="60" t="s">
        <v>97</v>
      </c>
      <c r="F63" s="58">
        <v>240</v>
      </c>
      <c r="G63" s="57">
        <v>1000</v>
      </c>
      <c r="H63" s="57">
        <v>1000</v>
      </c>
      <c r="I63" s="57">
        <v>1000</v>
      </c>
      <c r="J63" s="56"/>
      <c r="K63" s="55"/>
    </row>
    <row r="64" spans="1:11" ht="18.75" customHeight="1">
      <c r="A64" s="58">
        <v>56</v>
      </c>
      <c r="B64" s="10" t="s">
        <v>32</v>
      </c>
      <c r="C64" s="9">
        <v>819</v>
      </c>
      <c r="D64" s="11" t="s">
        <v>64</v>
      </c>
      <c r="E64" s="11"/>
      <c r="F64" s="9"/>
      <c r="G64" s="12">
        <f t="shared" ref="G64:I66" si="13">G65</f>
        <v>91100</v>
      </c>
      <c r="H64" s="12">
        <f t="shared" si="13"/>
        <v>91700</v>
      </c>
      <c r="I64" s="44">
        <f t="shared" si="13"/>
        <v>86500</v>
      </c>
      <c r="J64" s="61"/>
      <c r="K64" s="62"/>
    </row>
    <row r="65" spans="1:11" ht="28.5" customHeight="1">
      <c r="A65" s="58">
        <v>57</v>
      </c>
      <c r="B65" s="10" t="s">
        <v>33</v>
      </c>
      <c r="C65" s="9">
        <v>819</v>
      </c>
      <c r="D65" s="11" t="s">
        <v>65</v>
      </c>
      <c r="E65" s="11"/>
      <c r="F65" s="9"/>
      <c r="G65" s="12">
        <f t="shared" si="13"/>
        <v>91100</v>
      </c>
      <c r="H65" s="12">
        <f t="shared" si="13"/>
        <v>91700</v>
      </c>
      <c r="I65" s="44">
        <f t="shared" si="13"/>
        <v>86500</v>
      </c>
      <c r="J65" s="61"/>
      <c r="K65" s="62"/>
    </row>
    <row r="66" spans="1:11" ht="80.25" customHeight="1">
      <c r="A66" s="58">
        <v>58</v>
      </c>
      <c r="B66" s="10" t="s">
        <v>34</v>
      </c>
      <c r="C66" s="9">
        <v>819</v>
      </c>
      <c r="D66" s="11" t="s">
        <v>65</v>
      </c>
      <c r="E66" s="11">
        <v>8525118</v>
      </c>
      <c r="F66" s="9"/>
      <c r="G66" s="12">
        <f t="shared" si="13"/>
        <v>91100</v>
      </c>
      <c r="H66" s="12">
        <f t="shared" si="13"/>
        <v>91700</v>
      </c>
      <c r="I66" s="44">
        <f t="shared" si="13"/>
        <v>86500</v>
      </c>
      <c r="J66" s="61"/>
      <c r="K66" s="62"/>
    </row>
    <row r="67" spans="1:11" ht="99.75" customHeight="1">
      <c r="A67" s="58">
        <v>59</v>
      </c>
      <c r="B67" s="10" t="s">
        <v>14</v>
      </c>
      <c r="C67" s="9">
        <v>819</v>
      </c>
      <c r="D67" s="11" t="s">
        <v>65</v>
      </c>
      <c r="E67" s="11">
        <v>8525118</v>
      </c>
      <c r="F67" s="9">
        <v>100</v>
      </c>
      <c r="G67" s="12">
        <f t="shared" ref="G67:I68" si="14">G68</f>
        <v>91100</v>
      </c>
      <c r="H67" s="12">
        <f t="shared" si="14"/>
        <v>91700</v>
      </c>
      <c r="I67" s="44">
        <f t="shared" si="14"/>
        <v>86500</v>
      </c>
      <c r="J67" s="61"/>
      <c r="K67" s="62"/>
    </row>
    <row r="68" spans="1:11" ht="39.75" customHeight="1">
      <c r="A68" s="58">
        <v>60</v>
      </c>
      <c r="B68" s="10" t="s">
        <v>35</v>
      </c>
      <c r="C68" s="9">
        <v>819</v>
      </c>
      <c r="D68" s="11" t="s">
        <v>65</v>
      </c>
      <c r="E68" s="11">
        <v>8525118</v>
      </c>
      <c r="F68" s="9">
        <v>120</v>
      </c>
      <c r="G68" s="12">
        <f t="shared" si="14"/>
        <v>91100</v>
      </c>
      <c r="H68" s="12">
        <f t="shared" si="14"/>
        <v>91700</v>
      </c>
      <c r="I68" s="12">
        <f t="shared" si="14"/>
        <v>86500</v>
      </c>
      <c r="J68" s="61"/>
      <c r="K68" s="62"/>
    </row>
    <row r="69" spans="1:11" ht="52.5" customHeight="1">
      <c r="A69" s="58">
        <v>61</v>
      </c>
      <c r="B69" s="10" t="s">
        <v>22</v>
      </c>
      <c r="C69" s="9">
        <v>819</v>
      </c>
      <c r="D69" s="11" t="s">
        <v>65</v>
      </c>
      <c r="E69" s="11">
        <v>8525118</v>
      </c>
      <c r="F69" s="9">
        <v>200</v>
      </c>
      <c r="G69" s="12">
        <v>91100</v>
      </c>
      <c r="H69" s="12">
        <v>91700</v>
      </c>
      <c r="I69" s="12">
        <v>86500</v>
      </c>
      <c r="J69" s="61"/>
      <c r="K69" s="62"/>
    </row>
    <row r="70" spans="1:11" ht="52.5" customHeight="1">
      <c r="A70" s="58">
        <v>62</v>
      </c>
      <c r="B70" s="59" t="s">
        <v>39</v>
      </c>
      <c r="C70" s="58">
        <v>819</v>
      </c>
      <c r="D70" s="60" t="s">
        <v>65</v>
      </c>
      <c r="E70" s="60">
        <v>8525118</v>
      </c>
      <c r="F70" s="58">
        <v>240</v>
      </c>
      <c r="G70" s="57">
        <v>91100</v>
      </c>
      <c r="H70" s="57">
        <v>91700</v>
      </c>
      <c r="I70" s="57">
        <v>86500</v>
      </c>
      <c r="J70" s="56"/>
      <c r="K70" s="55"/>
    </row>
    <row r="71" spans="1:11" ht="38.25" customHeight="1">
      <c r="A71" s="58">
        <v>63</v>
      </c>
      <c r="B71" s="10" t="s">
        <v>36</v>
      </c>
      <c r="C71" s="9">
        <v>819</v>
      </c>
      <c r="D71" s="11" t="s">
        <v>66</v>
      </c>
      <c r="E71" s="11"/>
      <c r="F71" s="9"/>
      <c r="G71" s="12">
        <f>G72+G80</f>
        <v>21394</v>
      </c>
      <c r="H71" s="12">
        <f>H72+H80</f>
        <v>21394</v>
      </c>
      <c r="I71" s="12">
        <f>I72+I80</f>
        <v>21394</v>
      </c>
      <c r="J71" s="61"/>
      <c r="K71" s="62"/>
    </row>
    <row r="72" spans="1:11" ht="54.75" customHeight="1">
      <c r="A72" s="58">
        <v>64</v>
      </c>
      <c r="B72" s="10" t="s">
        <v>37</v>
      </c>
      <c r="C72" s="9">
        <v>819</v>
      </c>
      <c r="D72" s="11" t="s">
        <v>67</v>
      </c>
      <c r="E72" s="11"/>
      <c r="F72" s="9"/>
      <c r="G72" s="12">
        <f t="shared" ref="G72:I74" si="15">G73</f>
        <v>16000</v>
      </c>
      <c r="H72" s="12">
        <f t="shared" si="15"/>
        <v>16000</v>
      </c>
      <c r="I72" s="12">
        <f t="shared" si="15"/>
        <v>16000</v>
      </c>
      <c r="J72" s="61"/>
      <c r="K72" s="62"/>
    </row>
    <row r="73" spans="1:11" ht="63.75" customHeight="1">
      <c r="A73" s="58">
        <v>65</v>
      </c>
      <c r="B73" s="10" t="s">
        <v>28</v>
      </c>
      <c r="C73" s="9">
        <v>819</v>
      </c>
      <c r="D73" s="11" t="s">
        <v>67</v>
      </c>
      <c r="E73" s="11" t="s">
        <v>73</v>
      </c>
      <c r="F73" s="9"/>
      <c r="G73" s="12">
        <f t="shared" si="15"/>
        <v>16000</v>
      </c>
      <c r="H73" s="12">
        <f t="shared" si="15"/>
        <v>16000</v>
      </c>
      <c r="I73" s="12">
        <f t="shared" si="15"/>
        <v>16000</v>
      </c>
      <c r="J73" s="61"/>
      <c r="K73" s="62"/>
    </row>
    <row r="74" spans="1:11" ht="44.25" customHeight="1">
      <c r="A74" s="58">
        <v>66</v>
      </c>
      <c r="B74" s="10" t="s">
        <v>30</v>
      </c>
      <c r="C74" s="9">
        <v>819</v>
      </c>
      <c r="D74" s="11" t="s">
        <v>67</v>
      </c>
      <c r="E74" s="11" t="s">
        <v>79</v>
      </c>
      <c r="F74" s="9"/>
      <c r="G74" s="12">
        <f t="shared" si="15"/>
        <v>16000</v>
      </c>
      <c r="H74" s="12">
        <f t="shared" si="15"/>
        <v>16000</v>
      </c>
      <c r="I74" s="12">
        <f t="shared" si="15"/>
        <v>16000</v>
      </c>
      <c r="J74" s="61"/>
      <c r="K74" s="62"/>
    </row>
    <row r="75" spans="1:11" ht="151.5" customHeight="1">
      <c r="A75" s="67">
        <v>67</v>
      </c>
      <c r="B75" s="64" t="s">
        <v>38</v>
      </c>
      <c r="C75" s="63">
        <v>819</v>
      </c>
      <c r="D75" s="63" t="s">
        <v>67</v>
      </c>
      <c r="E75" s="65" t="s">
        <v>82</v>
      </c>
      <c r="F75" s="63"/>
      <c r="G75" s="66">
        <f>G77</f>
        <v>16000</v>
      </c>
      <c r="H75" s="66">
        <f>H77</f>
        <v>16000</v>
      </c>
      <c r="I75" s="66">
        <f>I77</f>
        <v>16000</v>
      </c>
      <c r="J75" s="61"/>
      <c r="K75" s="62"/>
    </row>
    <row r="76" spans="1:11" hidden="1">
      <c r="A76" s="67"/>
      <c r="B76" s="64"/>
      <c r="C76" s="63"/>
      <c r="D76" s="63"/>
      <c r="E76" s="65"/>
      <c r="F76" s="63"/>
      <c r="G76" s="66"/>
      <c r="H76" s="66"/>
      <c r="I76" s="66"/>
      <c r="J76" s="61"/>
      <c r="K76" s="62"/>
    </row>
    <row r="77" spans="1:11" ht="56.25" customHeight="1">
      <c r="A77" s="9">
        <v>68</v>
      </c>
      <c r="B77" s="10" t="s">
        <v>22</v>
      </c>
      <c r="C77" s="9">
        <v>819</v>
      </c>
      <c r="D77" s="11" t="s">
        <v>67</v>
      </c>
      <c r="E77" s="11" t="s">
        <v>82</v>
      </c>
      <c r="F77" s="9">
        <v>200</v>
      </c>
      <c r="G77" s="12">
        <f>G78</f>
        <v>16000</v>
      </c>
      <c r="H77" s="39">
        <f>H78</f>
        <v>16000</v>
      </c>
      <c r="I77" s="12">
        <f>I78</f>
        <v>16000</v>
      </c>
      <c r="J77" s="61"/>
      <c r="K77" s="62"/>
    </row>
    <row r="78" spans="1:11" ht="54.75" customHeight="1">
      <c r="A78" s="63">
        <v>69</v>
      </c>
      <c r="B78" s="64" t="s">
        <v>39</v>
      </c>
      <c r="C78" s="63">
        <v>819</v>
      </c>
      <c r="D78" s="63" t="s">
        <v>67</v>
      </c>
      <c r="E78" s="65" t="s">
        <v>82</v>
      </c>
      <c r="F78" s="63">
        <v>240</v>
      </c>
      <c r="G78" s="66">
        <v>16000</v>
      </c>
      <c r="H78" s="66">
        <v>16000</v>
      </c>
      <c r="I78" s="66">
        <v>16000</v>
      </c>
      <c r="J78" s="61"/>
      <c r="K78" s="62"/>
    </row>
    <row r="79" spans="1:11" hidden="1">
      <c r="A79" s="63"/>
      <c r="B79" s="64"/>
      <c r="C79" s="63"/>
      <c r="D79" s="63"/>
      <c r="E79" s="65"/>
      <c r="F79" s="63"/>
      <c r="G79" s="66"/>
      <c r="H79" s="66"/>
      <c r="I79" s="66"/>
      <c r="J79" s="61"/>
      <c r="K79" s="62"/>
    </row>
    <row r="80" spans="1:11" ht="42" customHeight="1">
      <c r="A80" s="9">
        <v>70</v>
      </c>
      <c r="B80" s="10" t="s">
        <v>30</v>
      </c>
      <c r="C80" s="9">
        <v>819</v>
      </c>
      <c r="D80" s="11" t="s">
        <v>68</v>
      </c>
      <c r="E80" s="11" t="s">
        <v>79</v>
      </c>
      <c r="F80" s="9"/>
      <c r="G80" s="12">
        <f t="shared" ref="G80:I82" si="16">G81</f>
        <v>5394</v>
      </c>
      <c r="H80" s="12">
        <f t="shared" si="16"/>
        <v>5394</v>
      </c>
      <c r="I80" s="12">
        <f t="shared" si="16"/>
        <v>5394</v>
      </c>
      <c r="J80" s="61"/>
      <c r="K80" s="62"/>
    </row>
    <row r="81" spans="1:11" ht="123" customHeight="1">
      <c r="A81" s="9">
        <v>71</v>
      </c>
      <c r="B81" s="10" t="s">
        <v>40</v>
      </c>
      <c r="C81" s="9">
        <v>819</v>
      </c>
      <c r="D81" s="11" t="s">
        <v>68</v>
      </c>
      <c r="E81" s="11" t="s">
        <v>83</v>
      </c>
      <c r="F81" s="9"/>
      <c r="G81" s="12">
        <f t="shared" si="16"/>
        <v>5394</v>
      </c>
      <c r="H81" s="12">
        <f t="shared" si="16"/>
        <v>5394</v>
      </c>
      <c r="I81" s="12">
        <f t="shared" si="16"/>
        <v>5394</v>
      </c>
      <c r="J81" s="61"/>
      <c r="K81" s="62"/>
    </row>
    <row r="82" spans="1:11" ht="51.75" customHeight="1">
      <c r="A82" s="58">
        <v>72</v>
      </c>
      <c r="B82" s="10" t="s">
        <v>22</v>
      </c>
      <c r="C82" s="9">
        <v>819</v>
      </c>
      <c r="D82" s="11" t="s">
        <v>68</v>
      </c>
      <c r="E82" s="11" t="s">
        <v>83</v>
      </c>
      <c r="F82" s="9">
        <v>200</v>
      </c>
      <c r="G82" s="12">
        <f t="shared" si="16"/>
        <v>5394</v>
      </c>
      <c r="H82" s="12">
        <f t="shared" si="16"/>
        <v>5394</v>
      </c>
      <c r="I82" s="12">
        <f t="shared" si="16"/>
        <v>5394</v>
      </c>
      <c r="J82" s="61"/>
      <c r="K82" s="62"/>
    </row>
    <row r="83" spans="1:11" ht="54" customHeight="1">
      <c r="A83" s="58">
        <v>73</v>
      </c>
      <c r="B83" s="10" t="s">
        <v>39</v>
      </c>
      <c r="C83" s="9">
        <v>819</v>
      </c>
      <c r="D83" s="11" t="s">
        <v>68</v>
      </c>
      <c r="E83" s="11">
        <v>130858</v>
      </c>
      <c r="F83" s="9">
        <v>240</v>
      </c>
      <c r="G83" s="12">
        <v>5394</v>
      </c>
      <c r="H83" s="12">
        <v>5394</v>
      </c>
      <c r="I83" s="12">
        <v>5394</v>
      </c>
      <c r="J83" s="61"/>
      <c r="K83" s="62"/>
    </row>
    <row r="84" spans="1:11" ht="25.5" customHeight="1">
      <c r="A84" s="58">
        <v>74</v>
      </c>
      <c r="B84" s="10" t="s">
        <v>41</v>
      </c>
      <c r="C84" s="9">
        <v>819</v>
      </c>
      <c r="D84" s="11" t="s">
        <v>69</v>
      </c>
      <c r="E84" s="11"/>
      <c r="F84" s="9"/>
      <c r="G84" s="12">
        <v>150900</v>
      </c>
      <c r="H84" s="12">
        <f t="shared" ref="G84:I86" si="17">H85</f>
        <v>175600</v>
      </c>
      <c r="I84" s="12">
        <f t="shared" si="17"/>
        <v>147800</v>
      </c>
      <c r="J84" s="61"/>
      <c r="K84" s="62"/>
    </row>
    <row r="85" spans="1:11" ht="21.75" customHeight="1">
      <c r="A85" s="58">
        <v>75</v>
      </c>
      <c r="B85" s="10" t="s">
        <v>42</v>
      </c>
      <c r="C85" s="9">
        <v>819</v>
      </c>
      <c r="D85" s="11" t="s">
        <v>70</v>
      </c>
      <c r="E85" s="11"/>
      <c r="F85" s="9"/>
      <c r="G85" s="12">
        <f t="shared" si="17"/>
        <v>150900</v>
      </c>
      <c r="H85" s="12">
        <f t="shared" si="17"/>
        <v>175600</v>
      </c>
      <c r="I85" s="12">
        <f t="shared" si="17"/>
        <v>147800</v>
      </c>
      <c r="J85" s="61"/>
      <c r="K85" s="62"/>
    </row>
    <row r="86" spans="1:11" ht="63.75" customHeight="1">
      <c r="A86" s="58">
        <v>76</v>
      </c>
      <c r="B86" s="10" t="s">
        <v>28</v>
      </c>
      <c r="C86" s="9">
        <v>819</v>
      </c>
      <c r="D86" s="11" t="s">
        <v>70</v>
      </c>
      <c r="E86" s="11" t="s">
        <v>73</v>
      </c>
      <c r="F86" s="9"/>
      <c r="G86" s="39">
        <f t="shared" si="17"/>
        <v>150900</v>
      </c>
      <c r="H86" s="12">
        <f t="shared" si="17"/>
        <v>175600</v>
      </c>
      <c r="I86" s="12">
        <f t="shared" si="17"/>
        <v>147800</v>
      </c>
      <c r="J86" s="61"/>
      <c r="K86" s="62"/>
    </row>
    <row r="87" spans="1:11" ht="49.5" customHeight="1">
      <c r="A87" s="58">
        <v>77</v>
      </c>
      <c r="B87" s="10" t="s">
        <v>43</v>
      </c>
      <c r="C87" s="9">
        <v>819</v>
      </c>
      <c r="D87" s="11" t="s">
        <v>70</v>
      </c>
      <c r="E87" s="11" t="s">
        <v>84</v>
      </c>
      <c r="F87" s="9"/>
      <c r="G87" s="39">
        <f>G88+G91</f>
        <v>150900</v>
      </c>
      <c r="H87" s="12">
        <f>H88+H91</f>
        <v>175600</v>
      </c>
      <c r="I87" s="12">
        <f>I88+I91</f>
        <v>147800</v>
      </c>
      <c r="J87" s="61"/>
      <c r="K87" s="62"/>
    </row>
    <row r="88" spans="1:11" ht="138.75" customHeight="1">
      <c r="A88" s="58">
        <v>78</v>
      </c>
      <c r="B88" s="10" t="s">
        <v>72</v>
      </c>
      <c r="C88" s="9">
        <v>819</v>
      </c>
      <c r="D88" s="11" t="s">
        <v>70</v>
      </c>
      <c r="E88" s="11" t="s">
        <v>85</v>
      </c>
      <c r="F88" s="9"/>
      <c r="G88" s="12">
        <f t="shared" ref="G88:I89" si="18">G89</f>
        <v>150400</v>
      </c>
      <c r="H88" s="12">
        <f t="shared" si="18"/>
        <v>175100</v>
      </c>
      <c r="I88" s="12">
        <f t="shared" si="18"/>
        <v>147300</v>
      </c>
      <c r="J88" s="13"/>
      <c r="K88" s="4"/>
    </row>
    <row r="89" spans="1:11" ht="49.5" customHeight="1">
      <c r="A89" s="58">
        <v>79</v>
      </c>
      <c r="B89" s="10" t="s">
        <v>22</v>
      </c>
      <c r="C89" s="9">
        <v>819</v>
      </c>
      <c r="D89" s="11" t="s">
        <v>70</v>
      </c>
      <c r="E89" s="11" t="s">
        <v>85</v>
      </c>
      <c r="F89" s="9">
        <v>200</v>
      </c>
      <c r="G89" s="12">
        <f t="shared" si="18"/>
        <v>150400</v>
      </c>
      <c r="H89" s="12">
        <f t="shared" si="18"/>
        <v>175100</v>
      </c>
      <c r="I89" s="12">
        <f t="shared" si="18"/>
        <v>147300</v>
      </c>
      <c r="J89" s="13"/>
      <c r="K89" s="4"/>
    </row>
    <row r="90" spans="1:11" ht="49.5" customHeight="1">
      <c r="A90" s="58">
        <v>80</v>
      </c>
      <c r="B90" s="10" t="s">
        <v>39</v>
      </c>
      <c r="C90" s="9">
        <v>819</v>
      </c>
      <c r="D90" s="11" t="s">
        <v>70</v>
      </c>
      <c r="E90" s="11" t="s">
        <v>85</v>
      </c>
      <c r="F90" s="9">
        <v>240</v>
      </c>
      <c r="G90" s="12">
        <v>150400</v>
      </c>
      <c r="H90" s="12">
        <v>175100</v>
      </c>
      <c r="I90" s="12">
        <v>147300</v>
      </c>
      <c r="J90" s="13"/>
      <c r="K90" s="4"/>
    </row>
    <row r="91" spans="1:11" ht="133.5" customHeight="1">
      <c r="A91" s="58">
        <v>81</v>
      </c>
      <c r="B91" s="10" t="s">
        <v>44</v>
      </c>
      <c r="C91" s="9">
        <v>819</v>
      </c>
      <c r="D91" s="11" t="s">
        <v>70</v>
      </c>
      <c r="E91" s="11" t="s">
        <v>86</v>
      </c>
      <c r="F91" s="9"/>
      <c r="G91" s="12">
        <f t="shared" ref="G91:I92" si="19">G92</f>
        <v>500</v>
      </c>
      <c r="H91" s="12">
        <f t="shared" si="19"/>
        <v>500</v>
      </c>
      <c r="I91" s="12">
        <f t="shared" si="19"/>
        <v>500</v>
      </c>
      <c r="J91" s="61"/>
      <c r="K91" s="62"/>
    </row>
    <row r="92" spans="1:11" ht="52.5" customHeight="1">
      <c r="A92" s="58">
        <v>82</v>
      </c>
      <c r="B92" s="10" t="s">
        <v>22</v>
      </c>
      <c r="C92" s="9">
        <v>819</v>
      </c>
      <c r="D92" s="11" t="s">
        <v>70</v>
      </c>
      <c r="E92" s="11" t="s">
        <v>86</v>
      </c>
      <c r="F92" s="9">
        <v>200</v>
      </c>
      <c r="G92" s="12">
        <f t="shared" si="19"/>
        <v>500</v>
      </c>
      <c r="H92" s="12">
        <f t="shared" si="19"/>
        <v>500</v>
      </c>
      <c r="I92" s="12">
        <f t="shared" si="19"/>
        <v>500</v>
      </c>
      <c r="J92" s="61"/>
      <c r="K92" s="62"/>
    </row>
    <row r="93" spans="1:11" ht="49.5" customHeight="1">
      <c r="A93" s="58">
        <v>83</v>
      </c>
      <c r="B93" s="10" t="s">
        <v>39</v>
      </c>
      <c r="C93" s="9">
        <v>819</v>
      </c>
      <c r="D93" s="11" t="s">
        <v>70</v>
      </c>
      <c r="E93" s="11" t="s">
        <v>86</v>
      </c>
      <c r="F93" s="9">
        <v>240</v>
      </c>
      <c r="G93" s="12">
        <v>500</v>
      </c>
      <c r="H93" s="12">
        <v>500</v>
      </c>
      <c r="I93" s="12">
        <v>500</v>
      </c>
      <c r="J93" s="61"/>
      <c r="K93" s="62"/>
    </row>
    <row r="94" spans="1:11" ht="27" customHeight="1">
      <c r="A94" s="58">
        <v>84</v>
      </c>
      <c r="B94" s="10" t="s">
        <v>45</v>
      </c>
      <c r="C94" s="9">
        <v>819</v>
      </c>
      <c r="D94" s="11" t="s">
        <v>71</v>
      </c>
      <c r="E94" s="11"/>
      <c r="F94" s="9"/>
      <c r="G94" s="12">
        <f t="shared" ref="G94:I95" si="20">G95</f>
        <v>611000</v>
      </c>
      <c r="H94" s="39">
        <f t="shared" si="20"/>
        <v>611000</v>
      </c>
      <c r="I94" s="39">
        <f t="shared" si="20"/>
        <v>611000</v>
      </c>
      <c r="J94" s="61"/>
      <c r="K94" s="62"/>
    </row>
    <row r="95" spans="1:11" ht="60.75" customHeight="1">
      <c r="A95" s="58">
        <v>85</v>
      </c>
      <c r="B95" s="10" t="s">
        <v>28</v>
      </c>
      <c r="C95" s="9">
        <v>819</v>
      </c>
      <c r="D95" s="21" t="s">
        <v>71</v>
      </c>
      <c r="E95" s="11" t="s">
        <v>73</v>
      </c>
      <c r="F95" s="9"/>
      <c r="G95" s="12">
        <f t="shared" si="20"/>
        <v>611000</v>
      </c>
      <c r="H95" s="39">
        <f t="shared" si="20"/>
        <v>611000</v>
      </c>
      <c r="I95" s="39">
        <f t="shared" si="20"/>
        <v>611000</v>
      </c>
      <c r="J95" s="61"/>
      <c r="K95" s="62"/>
    </row>
    <row r="96" spans="1:11" ht="38.25" customHeight="1">
      <c r="A96" s="58">
        <v>86</v>
      </c>
      <c r="B96" s="38" t="s">
        <v>112</v>
      </c>
      <c r="C96" s="9">
        <v>819</v>
      </c>
      <c r="D96" s="21" t="s">
        <v>71</v>
      </c>
      <c r="E96" s="11" t="s">
        <v>77</v>
      </c>
      <c r="F96" s="9"/>
      <c r="G96" s="12">
        <f>G97+G103+G100</f>
        <v>611000</v>
      </c>
      <c r="H96" s="57">
        <f t="shared" ref="H96:I96" si="21">H97+H103+H100</f>
        <v>611000</v>
      </c>
      <c r="I96" s="57">
        <f t="shared" si="21"/>
        <v>611000</v>
      </c>
      <c r="J96" s="61"/>
      <c r="K96" s="62"/>
    </row>
    <row r="97" spans="1:11" ht="136.5" customHeight="1">
      <c r="A97" s="58">
        <v>87</v>
      </c>
      <c r="B97" s="10" t="s">
        <v>46</v>
      </c>
      <c r="C97" s="9">
        <v>819</v>
      </c>
      <c r="D97" s="32" t="s">
        <v>98</v>
      </c>
      <c r="E97" s="11" t="s">
        <v>87</v>
      </c>
      <c r="F97" s="9"/>
      <c r="G97" s="39">
        <f t="shared" ref="G97:I98" si="22">G98</f>
        <v>550000</v>
      </c>
      <c r="H97" s="12">
        <f t="shared" si="22"/>
        <v>550000</v>
      </c>
      <c r="I97" s="12">
        <f t="shared" si="22"/>
        <v>550000</v>
      </c>
      <c r="J97" s="61"/>
      <c r="K97" s="62"/>
    </row>
    <row r="98" spans="1:11" ht="54.75" customHeight="1">
      <c r="A98" s="58">
        <v>88</v>
      </c>
      <c r="B98" s="10" t="s">
        <v>22</v>
      </c>
      <c r="C98" s="9">
        <v>819</v>
      </c>
      <c r="D98" s="32" t="s">
        <v>98</v>
      </c>
      <c r="E98" s="11" t="s">
        <v>87</v>
      </c>
      <c r="F98" s="9">
        <v>200</v>
      </c>
      <c r="G98" s="39">
        <f t="shared" si="22"/>
        <v>550000</v>
      </c>
      <c r="H98" s="12">
        <f t="shared" si="22"/>
        <v>550000</v>
      </c>
      <c r="I98" s="12">
        <f t="shared" si="22"/>
        <v>550000</v>
      </c>
      <c r="J98" s="61"/>
      <c r="K98" s="62"/>
    </row>
    <row r="99" spans="1:11" ht="54" customHeight="1">
      <c r="A99" s="58">
        <v>89</v>
      </c>
      <c r="B99" s="10" t="s">
        <v>39</v>
      </c>
      <c r="C99" s="9">
        <v>819</v>
      </c>
      <c r="D99" s="32" t="s">
        <v>98</v>
      </c>
      <c r="E99" s="11" t="s">
        <v>87</v>
      </c>
      <c r="F99" s="9">
        <v>240</v>
      </c>
      <c r="G99" s="53">
        <v>550000</v>
      </c>
      <c r="H99" s="44">
        <v>550000</v>
      </c>
      <c r="I99" s="44">
        <v>550000</v>
      </c>
      <c r="J99" s="61"/>
      <c r="K99" s="62"/>
    </row>
    <row r="100" spans="1:11" ht="137.25" customHeight="1">
      <c r="A100" s="58">
        <v>90</v>
      </c>
      <c r="B100" s="38" t="s">
        <v>113</v>
      </c>
      <c r="C100" s="9">
        <v>819</v>
      </c>
      <c r="D100" s="32" t="s">
        <v>98</v>
      </c>
      <c r="E100" s="11" t="s">
        <v>88</v>
      </c>
      <c r="F100" s="9"/>
      <c r="G100" s="12">
        <f t="shared" ref="G100:I101" si="23">G101</f>
        <v>6000</v>
      </c>
      <c r="H100" s="12">
        <f t="shared" si="23"/>
        <v>6000</v>
      </c>
      <c r="I100" s="12">
        <f t="shared" si="23"/>
        <v>6000</v>
      </c>
      <c r="J100" s="61"/>
      <c r="K100" s="62"/>
    </row>
    <row r="101" spans="1:11" ht="56.25" customHeight="1">
      <c r="A101" s="58">
        <v>91</v>
      </c>
      <c r="B101" s="10" t="s">
        <v>22</v>
      </c>
      <c r="C101" s="9">
        <v>819</v>
      </c>
      <c r="D101" s="32" t="s">
        <v>98</v>
      </c>
      <c r="E101" s="11" t="s">
        <v>88</v>
      </c>
      <c r="F101" s="9">
        <v>200</v>
      </c>
      <c r="G101" s="12">
        <f t="shared" si="23"/>
        <v>6000</v>
      </c>
      <c r="H101" s="12">
        <f t="shared" si="23"/>
        <v>6000</v>
      </c>
      <c r="I101" s="12">
        <f t="shared" si="23"/>
        <v>6000</v>
      </c>
      <c r="J101" s="61"/>
      <c r="K101" s="62"/>
    </row>
    <row r="102" spans="1:11" ht="59.25" customHeight="1">
      <c r="A102" s="58">
        <v>92</v>
      </c>
      <c r="B102" s="10" t="s">
        <v>39</v>
      </c>
      <c r="C102" s="9">
        <v>819</v>
      </c>
      <c r="D102" s="32" t="s">
        <v>98</v>
      </c>
      <c r="E102" s="11" t="s">
        <v>88</v>
      </c>
      <c r="F102" s="9">
        <v>240</v>
      </c>
      <c r="G102" s="12">
        <v>6000</v>
      </c>
      <c r="H102" s="12">
        <v>6000</v>
      </c>
      <c r="I102" s="12">
        <v>6000</v>
      </c>
      <c r="J102" s="61"/>
      <c r="K102" s="62"/>
    </row>
    <row r="103" spans="1:11" ht="137.25" customHeight="1">
      <c r="A103" s="58">
        <v>93</v>
      </c>
      <c r="B103" s="38" t="s">
        <v>114</v>
      </c>
      <c r="C103" s="9">
        <v>819</v>
      </c>
      <c r="D103" s="32" t="s">
        <v>98</v>
      </c>
      <c r="E103" s="11" t="s">
        <v>89</v>
      </c>
      <c r="F103" s="9"/>
      <c r="G103" s="12">
        <f t="shared" ref="G103:I103" si="24">G104</f>
        <v>55000</v>
      </c>
      <c r="H103" s="12">
        <f t="shared" si="24"/>
        <v>55000</v>
      </c>
      <c r="I103" s="12">
        <f t="shared" si="24"/>
        <v>55000</v>
      </c>
      <c r="J103" s="61"/>
      <c r="K103" s="62"/>
    </row>
    <row r="104" spans="1:11" ht="50.25" customHeight="1">
      <c r="A104" s="58">
        <v>94</v>
      </c>
      <c r="B104" s="10" t="s">
        <v>22</v>
      </c>
      <c r="C104" s="9">
        <v>819</v>
      </c>
      <c r="D104" s="32" t="s">
        <v>98</v>
      </c>
      <c r="E104" s="11" t="s">
        <v>89</v>
      </c>
      <c r="F104" s="9">
        <v>200</v>
      </c>
      <c r="G104" s="12">
        <f>G105</f>
        <v>55000</v>
      </c>
      <c r="H104" s="12">
        <f>H105</f>
        <v>55000</v>
      </c>
      <c r="I104" s="12">
        <f>I105</f>
        <v>55000</v>
      </c>
      <c r="J104" s="61"/>
      <c r="K104" s="62"/>
    </row>
    <row r="105" spans="1:11" ht="56.25" customHeight="1">
      <c r="A105" s="58">
        <v>95</v>
      </c>
      <c r="B105" s="10" t="s">
        <v>39</v>
      </c>
      <c r="C105" s="9">
        <v>819</v>
      </c>
      <c r="D105" s="32" t="s">
        <v>98</v>
      </c>
      <c r="E105" s="11" t="s">
        <v>89</v>
      </c>
      <c r="F105" s="9">
        <v>240</v>
      </c>
      <c r="G105" s="12">
        <v>55000</v>
      </c>
      <c r="H105" s="12">
        <v>55000</v>
      </c>
      <c r="I105" s="12">
        <v>55000</v>
      </c>
      <c r="J105" s="61"/>
      <c r="K105" s="62"/>
    </row>
    <row r="106" spans="1:11" ht="27" customHeight="1">
      <c r="A106" s="58">
        <v>96</v>
      </c>
      <c r="B106" s="10" t="s">
        <v>47</v>
      </c>
      <c r="C106" s="9">
        <v>819</v>
      </c>
      <c r="D106" s="33" t="s">
        <v>100</v>
      </c>
      <c r="E106" s="11"/>
      <c r="F106" s="9"/>
      <c r="G106" s="12">
        <f t="shared" ref="G106:I106" si="25">G107</f>
        <v>5003620.07</v>
      </c>
      <c r="H106" s="12">
        <f t="shared" si="25"/>
        <v>5003620.07</v>
      </c>
      <c r="I106" s="12">
        <f t="shared" si="25"/>
        <v>5003620.07</v>
      </c>
      <c r="J106" s="61"/>
      <c r="K106" s="62"/>
    </row>
    <row r="107" spans="1:11" ht="27" customHeight="1">
      <c r="A107" s="58">
        <v>97</v>
      </c>
      <c r="B107" s="10" t="s">
        <v>48</v>
      </c>
      <c r="C107" s="9">
        <v>819</v>
      </c>
      <c r="D107" s="32" t="s">
        <v>99</v>
      </c>
      <c r="E107" s="11"/>
      <c r="F107" s="9"/>
      <c r="G107" s="12">
        <f>G108</f>
        <v>5003620.07</v>
      </c>
      <c r="H107" s="12">
        <f>H108</f>
        <v>5003620.07</v>
      </c>
      <c r="I107" s="12">
        <f>I108</f>
        <v>5003620.07</v>
      </c>
      <c r="J107" s="61"/>
      <c r="K107" s="62"/>
    </row>
    <row r="108" spans="1:11" ht="67.5" customHeight="1">
      <c r="A108" s="58">
        <v>98</v>
      </c>
      <c r="B108" s="59" t="s">
        <v>132</v>
      </c>
      <c r="C108" s="9">
        <v>819</v>
      </c>
      <c r="D108" s="32" t="s">
        <v>99</v>
      </c>
      <c r="E108" s="11" t="s">
        <v>90</v>
      </c>
      <c r="F108" s="9"/>
      <c r="G108" s="12">
        <f>G109+G113</f>
        <v>5003620.07</v>
      </c>
      <c r="H108" s="12">
        <f>H109+H113</f>
        <v>5003620.07</v>
      </c>
      <c r="I108" s="12">
        <f>I109+I113</f>
        <v>5003620.07</v>
      </c>
      <c r="J108" s="61"/>
      <c r="K108" s="62"/>
    </row>
    <row r="109" spans="1:11" ht="42" customHeight="1">
      <c r="A109" s="58">
        <v>99</v>
      </c>
      <c r="B109" s="59" t="s">
        <v>49</v>
      </c>
      <c r="C109" s="9">
        <v>819</v>
      </c>
      <c r="D109" s="32" t="s">
        <v>99</v>
      </c>
      <c r="E109" s="11" t="s">
        <v>91</v>
      </c>
      <c r="F109" s="9"/>
      <c r="G109" s="12">
        <f>G110</f>
        <v>3861926.07</v>
      </c>
      <c r="H109" s="12">
        <f t="shared" ref="G109:I110" si="26">H110</f>
        <v>3861926.07</v>
      </c>
      <c r="I109" s="12">
        <f t="shared" si="26"/>
        <v>3861926.07</v>
      </c>
      <c r="J109" s="61"/>
      <c r="K109" s="62"/>
    </row>
    <row r="110" spans="1:11" ht="156">
      <c r="A110" s="58">
        <v>100</v>
      </c>
      <c r="B110" s="59" t="s">
        <v>131</v>
      </c>
      <c r="C110" s="9">
        <v>819</v>
      </c>
      <c r="D110" s="32" t="s">
        <v>99</v>
      </c>
      <c r="E110" s="11" t="s">
        <v>92</v>
      </c>
      <c r="F110" s="9"/>
      <c r="G110" s="39">
        <f t="shared" si="26"/>
        <v>3861926.07</v>
      </c>
      <c r="H110" s="12">
        <f t="shared" si="26"/>
        <v>3861926.07</v>
      </c>
      <c r="I110" s="12">
        <f t="shared" si="26"/>
        <v>3861926.07</v>
      </c>
      <c r="J110" s="61"/>
      <c r="K110" s="62"/>
    </row>
    <row r="111" spans="1:11" ht="56.25" customHeight="1">
      <c r="A111" s="58">
        <v>101</v>
      </c>
      <c r="B111" s="10" t="s">
        <v>50</v>
      </c>
      <c r="C111" s="9">
        <v>819</v>
      </c>
      <c r="D111" s="32" t="s">
        <v>99</v>
      </c>
      <c r="E111" s="11" t="s">
        <v>92</v>
      </c>
      <c r="F111" s="9">
        <v>600</v>
      </c>
      <c r="G111" s="17">
        <f>G112</f>
        <v>3861926.07</v>
      </c>
      <c r="H111" s="39">
        <f>H112</f>
        <v>3861926.07</v>
      </c>
      <c r="I111" s="39">
        <f>I112</f>
        <v>3861926.07</v>
      </c>
      <c r="J111" s="61"/>
      <c r="K111" s="61"/>
    </row>
    <row r="112" spans="1:11" ht="33" customHeight="1">
      <c r="A112" s="58">
        <v>102</v>
      </c>
      <c r="B112" s="19" t="s">
        <v>51</v>
      </c>
      <c r="C112" s="18">
        <v>819</v>
      </c>
      <c r="D112" s="32" t="s">
        <v>99</v>
      </c>
      <c r="E112" s="20" t="s">
        <v>92</v>
      </c>
      <c r="F112" s="18">
        <v>610</v>
      </c>
      <c r="G112" s="17">
        <v>3861926.07</v>
      </c>
      <c r="H112" s="53">
        <v>3861926.07</v>
      </c>
      <c r="I112" s="53">
        <v>3861926.07</v>
      </c>
      <c r="J112" s="5"/>
      <c r="K112" s="5"/>
    </row>
    <row r="113" spans="1:11" ht="45" customHeight="1">
      <c r="A113" s="58">
        <v>103</v>
      </c>
      <c r="B113" s="10" t="s">
        <v>57</v>
      </c>
      <c r="C113" s="9">
        <v>819</v>
      </c>
      <c r="D113" s="33" t="s">
        <v>99</v>
      </c>
      <c r="E113" s="11" t="s">
        <v>93</v>
      </c>
      <c r="F113" s="9"/>
      <c r="G113" s="12">
        <f t="shared" ref="G113:I115" si="27">G114</f>
        <v>1141694</v>
      </c>
      <c r="H113" s="12">
        <f t="shared" si="27"/>
        <v>1141694</v>
      </c>
      <c r="I113" s="12">
        <f t="shared" si="27"/>
        <v>1141694</v>
      </c>
      <c r="J113" s="5"/>
      <c r="K113" s="5"/>
    </row>
    <row r="114" spans="1:11" ht="126" customHeight="1">
      <c r="A114" s="58">
        <v>104</v>
      </c>
      <c r="B114" s="38" t="s">
        <v>115</v>
      </c>
      <c r="C114" s="9">
        <v>819</v>
      </c>
      <c r="D114" s="33" t="s">
        <v>99</v>
      </c>
      <c r="E114" s="11" t="s">
        <v>94</v>
      </c>
      <c r="F114" s="9"/>
      <c r="G114" s="12">
        <f t="shared" si="27"/>
        <v>1141694</v>
      </c>
      <c r="H114" s="12">
        <f t="shared" si="27"/>
        <v>1141694</v>
      </c>
      <c r="I114" s="12">
        <f t="shared" si="27"/>
        <v>1141694</v>
      </c>
      <c r="J114" s="5"/>
      <c r="K114" s="5"/>
    </row>
    <row r="115" spans="1:11" ht="24" customHeight="1">
      <c r="A115" s="58">
        <v>105</v>
      </c>
      <c r="B115" s="10" t="s">
        <v>55</v>
      </c>
      <c r="C115" s="9">
        <v>819</v>
      </c>
      <c r="D115" s="33" t="s">
        <v>99</v>
      </c>
      <c r="E115" s="11" t="s">
        <v>94</v>
      </c>
      <c r="F115" s="9">
        <v>500</v>
      </c>
      <c r="G115" s="12">
        <f t="shared" si="27"/>
        <v>1141694</v>
      </c>
      <c r="H115" s="12">
        <f t="shared" si="27"/>
        <v>1141694</v>
      </c>
      <c r="I115" s="12">
        <f t="shared" si="27"/>
        <v>1141694</v>
      </c>
      <c r="J115" s="5"/>
      <c r="K115" s="5"/>
    </row>
    <row r="116" spans="1:11" ht="25.5" customHeight="1">
      <c r="A116" s="58">
        <v>106</v>
      </c>
      <c r="B116" s="10" t="s">
        <v>56</v>
      </c>
      <c r="C116" s="9">
        <v>819</v>
      </c>
      <c r="D116" s="33" t="s">
        <v>99</v>
      </c>
      <c r="E116" s="11" t="s">
        <v>94</v>
      </c>
      <c r="F116" s="9">
        <v>540</v>
      </c>
      <c r="G116" s="12">
        <v>1141694</v>
      </c>
      <c r="H116" s="12">
        <v>1141694</v>
      </c>
      <c r="I116" s="39">
        <v>1141694</v>
      </c>
      <c r="J116" s="61"/>
      <c r="K116" s="62"/>
    </row>
    <row r="117" spans="1:11" ht="18.75" customHeight="1">
      <c r="A117" s="58">
        <v>107</v>
      </c>
      <c r="B117" s="10" t="s">
        <v>52</v>
      </c>
      <c r="C117" s="9">
        <v>819</v>
      </c>
      <c r="D117" s="9">
        <v>1100</v>
      </c>
      <c r="E117" s="11"/>
      <c r="F117" s="9"/>
      <c r="G117" s="12">
        <f t="shared" ref="G117:I120" si="28">G118</f>
        <v>18000</v>
      </c>
      <c r="H117" s="12">
        <f t="shared" si="28"/>
        <v>18000</v>
      </c>
      <c r="I117" s="12">
        <f t="shared" si="28"/>
        <v>18000</v>
      </c>
      <c r="J117" s="61"/>
      <c r="K117" s="62"/>
    </row>
    <row r="118" spans="1:11" ht="18.75" customHeight="1">
      <c r="A118" s="58">
        <v>108</v>
      </c>
      <c r="B118" s="10" t="s">
        <v>53</v>
      </c>
      <c r="C118" s="9">
        <v>819</v>
      </c>
      <c r="D118" s="9">
        <v>1102</v>
      </c>
      <c r="E118" s="11"/>
      <c r="F118" s="9"/>
      <c r="G118" s="12">
        <f t="shared" si="28"/>
        <v>18000</v>
      </c>
      <c r="H118" s="12">
        <f t="shared" si="28"/>
        <v>18000</v>
      </c>
      <c r="I118" s="12">
        <f t="shared" si="28"/>
        <v>18000</v>
      </c>
      <c r="J118" s="61"/>
      <c r="K118" s="62"/>
    </row>
    <row r="119" spans="1:11" ht="66" customHeight="1">
      <c r="A119" s="58">
        <v>109</v>
      </c>
      <c r="B119" s="38" t="s">
        <v>116</v>
      </c>
      <c r="C119" s="9">
        <v>819</v>
      </c>
      <c r="D119" s="9">
        <v>1102</v>
      </c>
      <c r="E119" s="11" t="s">
        <v>90</v>
      </c>
      <c r="F119" s="9"/>
      <c r="G119" s="12">
        <f t="shared" si="28"/>
        <v>18000</v>
      </c>
      <c r="H119" s="12">
        <f t="shared" si="28"/>
        <v>18000</v>
      </c>
      <c r="I119" s="12">
        <f t="shared" si="28"/>
        <v>18000</v>
      </c>
      <c r="J119" s="61"/>
      <c r="K119" s="62"/>
    </row>
    <row r="120" spans="1:11" ht="114" customHeight="1">
      <c r="A120" s="58">
        <v>110</v>
      </c>
      <c r="B120" s="38" t="s">
        <v>117</v>
      </c>
      <c r="C120" s="9">
        <v>819</v>
      </c>
      <c r="D120" s="9">
        <v>1102</v>
      </c>
      <c r="E120" s="11" t="s">
        <v>95</v>
      </c>
      <c r="F120" s="9"/>
      <c r="G120" s="12">
        <f t="shared" si="28"/>
        <v>18000</v>
      </c>
      <c r="H120" s="12">
        <f t="shared" si="28"/>
        <v>18000</v>
      </c>
      <c r="I120" s="12">
        <f t="shared" si="28"/>
        <v>18000</v>
      </c>
      <c r="J120" s="61"/>
      <c r="K120" s="62"/>
    </row>
    <row r="121" spans="1:11" ht="146.25" customHeight="1">
      <c r="A121" s="58">
        <v>111</v>
      </c>
      <c r="B121" s="47" t="s">
        <v>119</v>
      </c>
      <c r="C121" s="9">
        <v>819</v>
      </c>
      <c r="D121" s="9">
        <v>1102</v>
      </c>
      <c r="E121" s="11" t="s">
        <v>96</v>
      </c>
      <c r="F121" s="9"/>
      <c r="G121" s="12">
        <f>G122</f>
        <v>18000</v>
      </c>
      <c r="H121" s="12">
        <v>18000</v>
      </c>
      <c r="I121" s="12">
        <f>I122</f>
        <v>18000</v>
      </c>
      <c r="J121" s="61"/>
      <c r="K121" s="62"/>
    </row>
    <row r="122" spans="1:11" ht="54.75" customHeight="1">
      <c r="A122" s="58">
        <v>112</v>
      </c>
      <c r="B122" s="10" t="s">
        <v>54</v>
      </c>
      <c r="C122" s="9">
        <v>819</v>
      </c>
      <c r="D122" s="9">
        <v>1102</v>
      </c>
      <c r="E122" s="11" t="s">
        <v>96</v>
      </c>
      <c r="F122" s="9">
        <v>600</v>
      </c>
      <c r="G122" s="12">
        <f>G123</f>
        <v>18000</v>
      </c>
      <c r="H122" s="12">
        <f>H123</f>
        <v>18000</v>
      </c>
      <c r="I122" s="12">
        <f>I123</f>
        <v>18000</v>
      </c>
      <c r="J122" s="61"/>
      <c r="K122" s="62"/>
    </row>
    <row r="123" spans="1:11" ht="32.25" customHeight="1">
      <c r="A123" s="58">
        <v>113</v>
      </c>
      <c r="B123" s="10" t="s">
        <v>51</v>
      </c>
      <c r="C123" s="9">
        <v>819</v>
      </c>
      <c r="D123" s="9">
        <v>1102</v>
      </c>
      <c r="E123" s="11" t="s">
        <v>96</v>
      </c>
      <c r="F123" s="9">
        <v>610</v>
      </c>
      <c r="G123" s="12">
        <v>18000</v>
      </c>
      <c r="H123" s="12">
        <v>18000</v>
      </c>
      <c r="I123" s="12">
        <v>18000</v>
      </c>
      <c r="J123" s="61"/>
      <c r="K123" s="62"/>
    </row>
    <row r="124" spans="1:11" ht="30.75" customHeight="1">
      <c r="A124" s="58">
        <v>114</v>
      </c>
      <c r="B124" s="51" t="s">
        <v>120</v>
      </c>
      <c r="C124" s="50"/>
      <c r="D124" s="50"/>
      <c r="E124" s="52"/>
      <c r="F124" s="50"/>
      <c r="G124" s="53"/>
      <c r="H124" s="53">
        <v>233536</v>
      </c>
      <c r="I124" s="53">
        <v>465421</v>
      </c>
      <c r="J124" s="48"/>
      <c r="K124" s="49"/>
    </row>
    <row r="125" spans="1:11" ht="22.5" customHeight="1">
      <c r="A125" s="58">
        <v>115</v>
      </c>
      <c r="B125" s="14" t="s">
        <v>58</v>
      </c>
      <c r="C125" s="26"/>
      <c r="D125" s="26"/>
      <c r="E125" s="27"/>
      <c r="F125" s="26"/>
      <c r="G125" s="25">
        <f>G8</f>
        <v>9423437</v>
      </c>
      <c r="H125" s="44">
        <f>H8</f>
        <v>9574965</v>
      </c>
      <c r="I125" s="44">
        <f>I8</f>
        <v>9773850</v>
      </c>
      <c r="J125" s="24"/>
      <c r="K125" s="23"/>
    </row>
    <row r="126" spans="1:11" ht="29.25" customHeight="1">
      <c r="A126" s="68"/>
      <c r="B126" s="69"/>
      <c r="C126" s="69"/>
      <c r="D126" s="69"/>
      <c r="E126" s="69"/>
      <c r="F126" s="69"/>
      <c r="G126" s="69"/>
      <c r="H126" s="69"/>
      <c r="I126" s="70"/>
    </row>
    <row r="127" spans="1:11">
      <c r="A127" s="28"/>
      <c r="B127" s="29"/>
      <c r="C127" s="28"/>
      <c r="D127" s="28"/>
      <c r="E127" s="30"/>
      <c r="F127" s="28"/>
      <c r="G127" s="31"/>
      <c r="H127" s="31"/>
      <c r="I127" s="31"/>
    </row>
    <row r="128" spans="1:11">
      <c r="A128" s="1"/>
    </row>
    <row r="129" spans="1:1">
      <c r="A129" s="6"/>
    </row>
  </sheetData>
  <mergeCells count="110">
    <mergeCell ref="A126:I126"/>
    <mergeCell ref="F1:I4"/>
    <mergeCell ref="B5:I5"/>
    <mergeCell ref="J123:K123"/>
    <mergeCell ref="J122:K122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5:K95"/>
    <mergeCell ref="J96:K96"/>
    <mergeCell ref="J97:K97"/>
    <mergeCell ref="J83:K83"/>
    <mergeCell ref="J84:K84"/>
    <mergeCell ref="J85:K85"/>
    <mergeCell ref="J86:K86"/>
    <mergeCell ref="J87:K87"/>
    <mergeCell ref="J91:K91"/>
    <mergeCell ref="J80:K80"/>
    <mergeCell ref="J81:K81"/>
    <mergeCell ref="J82:K82"/>
    <mergeCell ref="I75:I76"/>
    <mergeCell ref="J75:K76"/>
    <mergeCell ref="J77:K77"/>
    <mergeCell ref="J92:K92"/>
    <mergeCell ref="J93:K93"/>
    <mergeCell ref="J94:K94"/>
    <mergeCell ref="A78:A79"/>
    <mergeCell ref="B78:B79"/>
    <mergeCell ref="C78:C79"/>
    <mergeCell ref="D78:D79"/>
    <mergeCell ref="E78:E79"/>
    <mergeCell ref="F78:F79"/>
    <mergeCell ref="G78:G79"/>
    <mergeCell ref="J73:K73"/>
    <mergeCell ref="J74:K74"/>
    <mergeCell ref="A75:A76"/>
    <mergeCell ref="B75:B76"/>
    <mergeCell ref="C75:C76"/>
    <mergeCell ref="D75:D76"/>
    <mergeCell ref="E75:E76"/>
    <mergeCell ref="F75:F76"/>
    <mergeCell ref="G75:G76"/>
    <mergeCell ref="H75:H76"/>
    <mergeCell ref="H78:H79"/>
    <mergeCell ref="I78:I79"/>
    <mergeCell ref="J78:K79"/>
    <mergeCell ref="J21:K21"/>
    <mergeCell ref="J22:K22"/>
    <mergeCell ref="J67:K67"/>
    <mergeCell ref="J68:K68"/>
    <mergeCell ref="J69:K69"/>
    <mergeCell ref="J71:K71"/>
    <mergeCell ref="J72:K72"/>
    <mergeCell ref="J54:K54"/>
    <mergeCell ref="J55:K55"/>
    <mergeCell ref="J56:K56"/>
    <mergeCell ref="J64:K64"/>
    <mergeCell ref="J65:K65"/>
    <mergeCell ref="J66:K66"/>
    <mergeCell ref="J51:K51"/>
    <mergeCell ref="J52:K52"/>
    <mergeCell ref="J53:K53"/>
    <mergeCell ref="J41:K41"/>
    <mergeCell ref="J44:K44"/>
    <mergeCell ref="J46:K46"/>
    <mergeCell ref="J47:K47"/>
    <mergeCell ref="J48:K48"/>
    <mergeCell ref="J49:K49"/>
    <mergeCell ref="J50:K50"/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2014-11-28T02:12:33Z</dcterms:modified>
</cp:coreProperties>
</file>