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H69" i="2"/>
  <c r="G69"/>
  <c r="F69"/>
  <c r="H62"/>
  <c r="G62"/>
  <c r="F62"/>
  <c r="H61"/>
  <c r="G61"/>
  <c r="F61"/>
  <c r="F60" s="1"/>
  <c r="H52"/>
  <c r="G52"/>
  <c r="F52"/>
  <c r="H46"/>
  <c r="G46"/>
  <c r="F46"/>
  <c r="H45"/>
  <c r="G45"/>
  <c r="F45"/>
  <c r="H44"/>
  <c r="G44"/>
  <c r="F44"/>
  <c r="H43"/>
  <c r="G43"/>
  <c r="F43"/>
  <c r="H42"/>
  <c r="G42"/>
  <c r="F42"/>
  <c r="H119"/>
  <c r="H118" s="1"/>
  <c r="H117" s="1"/>
  <c r="G119"/>
  <c r="G118" s="1"/>
  <c r="G117" s="1"/>
  <c r="F119"/>
  <c r="F118" s="1"/>
  <c r="F117" s="1"/>
  <c r="F123"/>
  <c r="F122" s="1"/>
  <c r="F121" s="1"/>
  <c r="H75"/>
  <c r="H74" s="1"/>
  <c r="H73" s="1"/>
  <c r="H72" s="1"/>
  <c r="H71" s="1"/>
  <c r="H24"/>
  <c r="G24"/>
  <c r="H18"/>
  <c r="H17" s="1"/>
  <c r="H16" s="1"/>
  <c r="H15" s="1"/>
  <c r="H14" s="1"/>
  <c r="G18"/>
  <c r="G17" s="1"/>
  <c r="G16" s="1"/>
  <c r="G15" s="1"/>
  <c r="G14" s="1"/>
  <c r="F18"/>
  <c r="F17" s="1"/>
  <c r="F16" s="1"/>
  <c r="F15" s="1"/>
  <c r="F14" s="1"/>
  <c r="F24"/>
  <c r="H130"/>
  <c r="H129" s="1"/>
  <c r="H128" s="1"/>
  <c r="H127" s="1"/>
  <c r="H126" s="1"/>
  <c r="H125" s="1"/>
  <c r="G130"/>
  <c r="F130"/>
  <c r="F129" s="1"/>
  <c r="F128" s="1"/>
  <c r="F127" s="1"/>
  <c r="F126" s="1"/>
  <c r="F125" s="1"/>
  <c r="G128"/>
  <c r="G127" s="1"/>
  <c r="G126" s="1"/>
  <c r="G125" s="1"/>
  <c r="H123"/>
  <c r="H122" s="1"/>
  <c r="H121" s="1"/>
  <c r="G123"/>
  <c r="G122" s="1"/>
  <c r="G121" s="1"/>
  <c r="H112"/>
  <c r="G112"/>
  <c r="F112"/>
  <c r="H109"/>
  <c r="H108" s="1"/>
  <c r="G109"/>
  <c r="F109"/>
  <c r="F108" s="1"/>
  <c r="G108"/>
  <c r="H106"/>
  <c r="G106"/>
  <c r="G103" s="1"/>
  <c r="G102" s="1"/>
  <c r="G101" s="1"/>
  <c r="F106"/>
  <c r="H99"/>
  <c r="H98" s="1"/>
  <c r="G99"/>
  <c r="G98" s="1"/>
  <c r="F99"/>
  <c r="F98" s="1"/>
  <c r="H96"/>
  <c r="H95" s="1"/>
  <c r="G96"/>
  <c r="G95" s="1"/>
  <c r="F96"/>
  <c r="F95" s="1"/>
  <c r="H89"/>
  <c r="H88" s="1"/>
  <c r="H87" s="1"/>
  <c r="G89"/>
  <c r="G88" s="1"/>
  <c r="G87" s="1"/>
  <c r="F89"/>
  <c r="F88" s="1"/>
  <c r="F87" s="1"/>
  <c r="H84"/>
  <c r="H82" s="1"/>
  <c r="H81" s="1"/>
  <c r="H80" s="1"/>
  <c r="H79" s="1"/>
  <c r="G84"/>
  <c r="G82" s="1"/>
  <c r="G81" s="1"/>
  <c r="G80" s="1"/>
  <c r="G79" s="1"/>
  <c r="F84"/>
  <c r="F82" s="1"/>
  <c r="F81" s="1"/>
  <c r="F80" s="1"/>
  <c r="F79" s="1"/>
  <c r="G75"/>
  <c r="G74" s="1"/>
  <c r="G73" s="1"/>
  <c r="G72" s="1"/>
  <c r="G71" s="1"/>
  <c r="F75"/>
  <c r="F74" s="1"/>
  <c r="F73" s="1"/>
  <c r="F72" s="1"/>
  <c r="F71" s="1"/>
  <c r="H65"/>
  <c r="H64" s="1"/>
  <c r="G65"/>
  <c r="F65"/>
  <c r="G64"/>
  <c r="H58"/>
  <c r="H57" s="1"/>
  <c r="H56" s="1"/>
  <c r="G58"/>
  <c r="G57" s="1"/>
  <c r="G56" s="1"/>
  <c r="F58"/>
  <c r="F57" s="1"/>
  <c r="F56" s="1"/>
  <c r="H26"/>
  <c r="G26"/>
  <c r="F26"/>
  <c r="F103" l="1"/>
  <c r="H103"/>
  <c r="H102" s="1"/>
  <c r="H101" s="1"/>
  <c r="G60"/>
  <c r="H60"/>
  <c r="G55"/>
  <c r="G54" s="1"/>
  <c r="F23"/>
  <c r="H23"/>
  <c r="H22" s="1"/>
  <c r="H21" s="1"/>
  <c r="F94"/>
  <c r="F93" s="1"/>
  <c r="F92" s="1"/>
  <c r="G23"/>
  <c r="G22" s="1"/>
  <c r="G21" s="1"/>
  <c r="H55"/>
  <c r="H54" s="1"/>
  <c r="F55"/>
  <c r="F54" s="1"/>
  <c r="F22"/>
  <c r="F21" s="1"/>
  <c r="F20" s="1"/>
  <c r="F13" s="1"/>
  <c r="H20"/>
  <c r="H13" s="1"/>
  <c r="H94"/>
  <c r="H93" s="1"/>
  <c r="H116"/>
  <c r="H115" s="1"/>
  <c r="H114" s="1"/>
  <c r="H78"/>
  <c r="F102"/>
  <c r="F101" s="1"/>
  <c r="G78"/>
  <c r="G94"/>
  <c r="G93" s="1"/>
  <c r="G116"/>
  <c r="G115" s="1"/>
  <c r="G114" s="1"/>
  <c r="F78"/>
  <c r="F116"/>
  <c r="F115" s="1"/>
  <c r="F114" s="1"/>
  <c r="G20" l="1"/>
  <c r="G13" s="1"/>
  <c r="H92"/>
  <c r="H91" s="1"/>
  <c r="G92"/>
  <c r="G91" s="1"/>
  <c r="F91"/>
  <c r="F133" s="1"/>
  <c r="G133" l="1"/>
  <c r="G12" s="1"/>
  <c r="H133"/>
  <c r="H12" s="1"/>
  <c r="F12"/>
</calcChain>
</file>

<file path=xl/sharedStrings.xml><?xml version="1.0" encoding="utf-8"?>
<sst xmlns="http://schemas.openxmlformats.org/spreadsheetml/2006/main" count="312" uniqueCount="135">
  <si>
    <t xml:space="preserve">                                                                                                                                                                                                       рублей</t>
  </si>
  <si>
    <t>№ строки</t>
  </si>
  <si>
    <t>Наименование показателей бюджетной классификации</t>
  </si>
  <si>
    <t>Раздел подраздел</t>
  </si>
  <si>
    <t>Целевая статья</t>
  </si>
  <si>
    <t>Вид расходов</t>
  </si>
  <si>
    <t>Администрация Тюльковского сельсовета</t>
  </si>
  <si>
    <t>Общегосударственные вопросы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</si>
  <si>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</si>
  <si>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</si>
  <si>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</si>
  <si>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</si>
  <si>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</si>
  <si>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</si>
  <si>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</si>
  <si>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</si>
  <si>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</si>
  <si>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</si>
  <si>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 и услуг для обеспечения государственных  (муниципальных) нужд</t>
  </si>
  <si>
    <t>Иные закупки товаров, работ , услуг для обеспечения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</si>
  <si>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</si>
  <si>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</si>
  <si>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Межбюджетные трансферты</t>
  </si>
  <si>
    <t>Иные межбюджетные трансферты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</si>
  <si>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</si>
  <si>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</si>
  <si>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</si>
  <si>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</si>
  <si>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</si>
  <si>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</si>
  <si>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</si>
  <si>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</si>
  <si>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</si>
  <si>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</si>
  <si>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</si>
  <si>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</si>
  <si>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</si>
  <si>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</si>
  <si>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пожарной безопасности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</si>
  <si>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Национальная экономика</t>
  </si>
  <si>
    <t>Подпрограмма «Содержание автомобильных дорог общего пользования Тюльковского сельсовета»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</si>
  <si>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</si>
  <si>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Жилищно-коммунальное хозяйство</t>
  </si>
  <si>
    <t>Культура и кинематография</t>
  </si>
  <si>
    <t>Культура</t>
  </si>
  <si>
    <t>Подпрограмма «Развитие культуры на территории Тюльковского сельсовета»</t>
  </si>
  <si>
    <t>Организация и развитие самодеятельного художественного творчества и проведение культурно-массовых мероприятий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</si>
  <si>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</si>
  <si>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</si>
  <si>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«Развитие библиотек на территории Тюльковского сельсовета»</t>
  </si>
  <si>
    <t>Физическая культура и спорт</t>
  </si>
  <si>
    <t>Массовый спорт</t>
  </si>
  <si>
    <t>Предоставление субсидий бюджетным,автономным учреждениям и иным некоммерческим организациям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</si>
  <si>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</si>
  <si>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</si>
  <si>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</si>
  <si>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</si>
  <si>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</si>
  <si>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</si>
  <si>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</si>
  <si>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</si>
  <si>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</si>
  <si>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</si>
  <si>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</si>
  <si>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</si>
  <si>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</si>
  <si>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</si>
  <si>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</si>
  <si>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</si>
  <si>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</si>
  <si>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0100000</t>
  </si>
  <si>
    <t>0140000</t>
  </si>
  <si>
    <t>0140863</t>
  </si>
  <si>
    <t>0140864</t>
  </si>
  <si>
    <t>0110000</t>
  </si>
  <si>
    <t>0110852</t>
  </si>
  <si>
    <t>0130000</t>
  </si>
  <si>
    <t>0130862</t>
  </si>
  <si>
    <t>0130859</t>
  </si>
  <si>
    <t>0130858</t>
  </si>
  <si>
    <t>0120000</t>
  </si>
  <si>
    <t>0120855</t>
  </si>
  <si>
    <t>0120856</t>
  </si>
  <si>
    <t>0110851</t>
  </si>
  <si>
    <t>0110853</t>
  </si>
  <si>
    <t>0110854</t>
  </si>
  <si>
    <t>0200000</t>
  </si>
  <si>
    <t>0210000</t>
  </si>
  <si>
    <t>0210871</t>
  </si>
  <si>
    <t>0220000</t>
  </si>
  <si>
    <t>0220872</t>
  </si>
  <si>
    <t>0230000</t>
  </si>
  <si>
    <t>0230873</t>
  </si>
  <si>
    <t>0140865</t>
  </si>
  <si>
    <t xml:space="preserve">Софинансирование по субсидии бюджетам муниципальных образований на содержание автомобильных дорог общего пользования местного значения городских округов, городскиз и сельских поселений за счет местного бюджета в рамках подпрограммы "Содержание автомобильных дорог общего пользования Тюльковского сельсовета" муниципальной программы "Создание безопасных и комфортных условий для проживания на территории Тюльковского сельсовета" </t>
  </si>
  <si>
    <t>0117502</t>
  </si>
  <si>
    <t>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</t>
  </si>
  <si>
    <t>0502</t>
  </si>
  <si>
    <t xml:space="preserve"> </t>
  </si>
  <si>
    <t>0107</t>
  </si>
  <si>
    <t>Организация и проведение культурно-спортивных мероприятий и укрепление МТБ в рамках подпрограммы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»</t>
  </si>
  <si>
    <t>Подпрограмма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сельсовета»</t>
  </si>
  <si>
    <t>Муниципальная программа «Сохранение и развитие культуры и спорта на территории Тюльковского сельсовета »</t>
  </si>
  <si>
    <t xml:space="preserve">Подпрограмма «Прочие мероприятия Тюльковского сельсовета </t>
  </si>
  <si>
    <t>Обеспечение проведения финансового контроля в рамках подпрограммы «Прочие мероприятия Тюльковского сельсовета Муниципальной программы «Создание безопасных и комфортных условий для проживания на территории Тюльковского сельсовета»</t>
  </si>
  <si>
    <t>Обеспечение мероприятий по земле в рамках подпрограммы «Прочие мероприятия Тюльковского сельсовета Муниципальной программы «Создание безопасных и комфортных условий для проживания на территории Тюльковского сельсовета</t>
  </si>
  <si>
    <t xml:space="preserve">Подпрограмма «Благоустройство территории Тюльковского сельсовета  </t>
  </si>
  <si>
    <t>Содержание сетей водоснабжения и водонапорных скважин в рамках подпрограммы «Благоустройство территории Тюльковского сельсовета »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</si>
  <si>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Прочие мероприятия Тюльковского сельсовета </t>
  </si>
  <si>
    <t>Обеспечение прочих расходов Тюльковского сельского совета в рамках подпрограммы 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</si>
  <si>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«Благоустройство территории Тюльковского сельсовета </t>
  </si>
  <si>
    <t>Обеспечение содержания уличного освещения Подпрограммы «Благоустройство территории Тюльковского сельсовета  Муниципальной  программы «Создание безопасных и комфортных условий для проживания на территории Тюльковского сельсовета»</t>
  </si>
  <si>
    <t>Обеспечение благоустройства кладбищ в рамках Подпрограммы «Благоустройство территории Тюльковского сельсовета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</si>
  <si>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муниципальной программы «Создание безопасных и комфортных условий для проживания на территории Тюльковского сельсовета»</t>
  </si>
  <si>
    <t>Обеспечение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»</t>
  </si>
  <si>
    <t>Обеспечение проведения выборов и референдумов</t>
  </si>
  <si>
    <t>Обеспечение проведения выборов в рамках непрограммных расходов органов местного самоуправления</t>
  </si>
  <si>
    <t>Иные бюджетные ассигнования</t>
  </si>
  <si>
    <t>Специальные расходы</t>
  </si>
  <si>
    <t>8400000</t>
  </si>
  <si>
    <t>8420000</t>
  </si>
  <si>
    <t>8420880</t>
  </si>
  <si>
    <t>Уплата налогов,сборов и иных платежей</t>
  </si>
  <si>
    <t>Софинансирование по проведению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</si>
  <si>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0130861</t>
  </si>
  <si>
    <t>Условно утвержденные расходы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</si>
  <si>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</si>
  <si>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 высших органов власти местного самоуправления</t>
  </si>
  <si>
    <t>Дорожное хозяйство (дорожные фонды)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</si>
  <si>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коммиссий в рамках непрограммных расходов органов местного самоуправления</t>
  </si>
  <si>
    <t xml:space="preserve">Распределение расходов бюджета по разделам, подразделам, целевым статьям </t>
  </si>
  <si>
    <t>направлениям деятельности) группам и подгруппам видов расходов</t>
  </si>
  <si>
    <t xml:space="preserve"> бюджета на 2015 год и плановый период 2016-2017 годов.</t>
  </si>
  <si>
    <t>(муниципальным программам Тюльковского сельсовета и непрограммным</t>
  </si>
  <si>
    <t xml:space="preserve">Приложение № 7  к решению от 25.12.2014г. № 38-176р "О  бюджета Тюльковского сельсовета  на 2015 год и плановый период 2016-2017гг."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</si>
</sst>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>
      <selection activeCell="E1" sqref="E1:G5"/>
    </sheetView>
  </sheetViews>
  <sheetFormatPr defaultRowHeight="15"/>
  <cols>
    <col min="1" max="1" width="6.85546875" style="15" customWidth="1"/>
    <col min="2" max="2" width="29" customWidth="1"/>
    <col min="3" max="3" width="13.140625" customWidth="1"/>
    <col min="4" max="4" width="11.140625" customWidth="1"/>
    <col min="5" max="5" width="10.85546875" customWidth="1"/>
    <col min="6" max="6" width="10.5703125" customWidth="1"/>
    <col min="7" max="7" width="13.85546875" customWidth="1"/>
    <col min="8" max="8" width="11.42578125" customWidth="1"/>
  </cols>
  <sheetData>
    <row r="1" spans="1:9">
      <c r="E1" s="27" t="s">
        <v>134</v>
      </c>
      <c r="F1" s="27"/>
      <c r="G1" s="27"/>
      <c r="H1" s="4"/>
    </row>
    <row r="2" spans="1:9">
      <c r="E2" s="27"/>
      <c r="F2" s="27"/>
      <c r="G2" s="27"/>
      <c r="H2" s="4"/>
    </row>
    <row r="3" spans="1:9">
      <c r="E3" s="27"/>
      <c r="F3" s="27"/>
      <c r="G3" s="27"/>
      <c r="H3" s="4"/>
    </row>
    <row r="4" spans="1:9">
      <c r="E4" s="27"/>
      <c r="F4" s="27"/>
      <c r="G4" s="27"/>
      <c r="H4" s="2"/>
    </row>
    <row r="5" spans="1:9" ht="29.25" customHeight="1">
      <c r="E5" s="27"/>
      <c r="F5" s="27"/>
      <c r="G5" s="27"/>
    </row>
    <row r="6" spans="1:9" ht="17.25" customHeight="1">
      <c r="A6" s="16"/>
      <c r="B6" s="6"/>
      <c r="C6" s="6"/>
      <c r="D6" s="6"/>
      <c r="E6" s="6"/>
      <c r="F6" s="6"/>
      <c r="G6" s="6"/>
      <c r="H6" s="5"/>
      <c r="I6" s="5"/>
    </row>
    <row r="7" spans="1:9" ht="17.25" customHeight="1">
      <c r="A7" s="16"/>
      <c r="B7" s="6" t="s">
        <v>130</v>
      </c>
      <c r="C7" s="6"/>
      <c r="D7" s="6"/>
      <c r="E7" s="6"/>
      <c r="F7" s="6"/>
      <c r="G7" s="6"/>
      <c r="H7" s="5"/>
      <c r="I7" s="5"/>
    </row>
    <row r="8" spans="1:9" ht="26.25" customHeight="1">
      <c r="A8" s="16"/>
      <c r="B8" s="6" t="s">
        <v>133</v>
      </c>
      <c r="C8" s="6"/>
      <c r="D8" s="6"/>
      <c r="E8" s="6"/>
      <c r="F8" s="6"/>
      <c r="G8" s="6"/>
      <c r="H8" s="5"/>
      <c r="I8" s="5"/>
    </row>
    <row r="9" spans="1:9" ht="19.5" customHeight="1">
      <c r="A9" s="7"/>
      <c r="B9" s="4" t="s">
        <v>131</v>
      </c>
      <c r="C9" s="4"/>
      <c r="D9" s="4"/>
      <c r="E9" s="4"/>
      <c r="F9" s="4"/>
      <c r="G9" s="4"/>
      <c r="H9" s="2"/>
      <c r="I9" s="2"/>
    </row>
    <row r="10" spans="1:9" ht="23.25" customHeight="1">
      <c r="A10" s="3" t="s">
        <v>0</v>
      </c>
      <c r="B10" s="4" t="s">
        <v>132</v>
      </c>
      <c r="C10" s="4"/>
      <c r="D10" s="4"/>
      <c r="E10" s="2"/>
      <c r="F10" s="2"/>
      <c r="G10" s="2"/>
      <c r="H10" s="2"/>
      <c r="I10" s="2"/>
    </row>
    <row r="11" spans="1:9" ht="48" customHeight="1">
      <c r="A11" s="17" t="s">
        <v>1</v>
      </c>
      <c r="B11" s="17" t="s">
        <v>2</v>
      </c>
      <c r="C11" s="17" t="s">
        <v>3</v>
      </c>
      <c r="D11" s="18" t="s">
        <v>4</v>
      </c>
      <c r="E11" s="17" t="s">
        <v>5</v>
      </c>
      <c r="F11" s="17">
        <v>2015</v>
      </c>
      <c r="G11" s="17">
        <v>2016</v>
      </c>
      <c r="H11" s="17">
        <v>2017</v>
      </c>
    </row>
    <row r="12" spans="1:9" ht="32.25" customHeight="1">
      <c r="A12" s="17">
        <v>1</v>
      </c>
      <c r="B12" s="19" t="s">
        <v>6</v>
      </c>
      <c r="C12" s="18"/>
      <c r="D12" s="18"/>
      <c r="E12" s="17"/>
      <c r="F12" s="20">
        <f>F133</f>
        <v>9423437</v>
      </c>
      <c r="G12" s="20">
        <f>G133</f>
        <v>9574965</v>
      </c>
      <c r="H12" s="20">
        <f>H133</f>
        <v>9773850</v>
      </c>
    </row>
    <row r="13" spans="1:9" ht="25.5" customHeight="1">
      <c r="A13" s="17">
        <v>2</v>
      </c>
      <c r="B13" s="19" t="s">
        <v>7</v>
      </c>
      <c r="C13" s="18" t="s">
        <v>54</v>
      </c>
      <c r="D13" s="18"/>
      <c r="E13" s="17"/>
      <c r="F13" s="20">
        <f>F14+F20+F42+F48</f>
        <v>3293802.7499999995</v>
      </c>
      <c r="G13" s="20">
        <f t="shared" ref="G13:H13" si="0">G14+G20+G42+G48</f>
        <v>3277506.9299999997</v>
      </c>
      <c r="H13" s="20">
        <f t="shared" si="0"/>
        <v>3277506.9299999997</v>
      </c>
    </row>
    <row r="14" spans="1:9" ht="56.25" customHeight="1">
      <c r="A14" s="17">
        <v>3</v>
      </c>
      <c r="B14" s="19" t="s">
        <v>126</v>
      </c>
      <c r="C14" s="18" t="s">
        <v>55</v>
      </c>
      <c r="D14" s="18"/>
      <c r="E14" s="17"/>
      <c r="F14" s="20">
        <f t="shared" ref="F14:H18" si="1">F15</f>
        <v>564069.56999999995</v>
      </c>
      <c r="G14" s="20">
        <f t="shared" si="1"/>
        <v>564069.56999999995</v>
      </c>
      <c r="H14" s="20">
        <f t="shared" si="1"/>
        <v>564069.56999999995</v>
      </c>
    </row>
    <row r="15" spans="1:9" ht="33" customHeight="1">
      <c r="A15" s="17">
        <v>4</v>
      </c>
      <c r="B15" s="19" t="s">
        <v>8</v>
      </c>
      <c r="C15" s="18" t="s">
        <v>55</v>
      </c>
      <c r="D15" s="18">
        <v>8400000</v>
      </c>
      <c r="E15" s="17"/>
      <c r="F15" s="20">
        <f t="shared" si="1"/>
        <v>564069.56999999995</v>
      </c>
      <c r="G15" s="20">
        <f t="shared" si="1"/>
        <v>564069.56999999995</v>
      </c>
      <c r="H15" s="20">
        <f t="shared" si="1"/>
        <v>564069.56999999995</v>
      </c>
    </row>
    <row r="16" spans="1:9" ht="33.75" customHeight="1">
      <c r="A16" s="17">
        <v>5</v>
      </c>
      <c r="B16" s="19" t="s">
        <v>9</v>
      </c>
      <c r="C16" s="18" t="s">
        <v>55</v>
      </c>
      <c r="D16" s="18">
        <v>8420000</v>
      </c>
      <c r="E16" s="17"/>
      <c r="F16" s="20">
        <f t="shared" si="1"/>
        <v>564069.56999999995</v>
      </c>
      <c r="G16" s="20">
        <f t="shared" si="1"/>
        <v>564069.56999999995</v>
      </c>
      <c r="H16" s="20">
        <f t="shared" si="1"/>
        <v>564069.56999999995</v>
      </c>
    </row>
    <row r="17" spans="1:8" ht="51.75" customHeight="1">
      <c r="A17" s="17">
        <v>6</v>
      </c>
      <c r="B17" s="19" t="s">
        <v>10</v>
      </c>
      <c r="C17" s="18" t="s">
        <v>55</v>
      </c>
      <c r="D17" s="18">
        <v>8420042</v>
      </c>
      <c r="E17" s="17"/>
      <c r="F17" s="20">
        <f t="shared" si="1"/>
        <v>564069.56999999995</v>
      </c>
      <c r="G17" s="20">
        <f t="shared" si="1"/>
        <v>564069.56999999995</v>
      </c>
      <c r="H17" s="20">
        <f t="shared" si="1"/>
        <v>564069.56999999995</v>
      </c>
    </row>
    <row r="18" spans="1:8" ht="94.5" customHeight="1">
      <c r="A18" s="17">
        <v>7</v>
      </c>
      <c r="B18" s="19" t="s">
        <v>11</v>
      </c>
      <c r="C18" s="18" t="s">
        <v>55</v>
      </c>
      <c r="D18" s="18">
        <v>8420042</v>
      </c>
      <c r="E18" s="17">
        <v>100</v>
      </c>
      <c r="F18" s="20">
        <f t="shared" si="1"/>
        <v>564069.56999999995</v>
      </c>
      <c r="G18" s="20">
        <f t="shared" si="1"/>
        <v>564069.56999999995</v>
      </c>
      <c r="H18" s="20">
        <f t="shared" si="1"/>
        <v>564069.56999999995</v>
      </c>
    </row>
    <row r="19" spans="1:8" ht="53.25" customHeight="1">
      <c r="A19" s="17">
        <v>8</v>
      </c>
      <c r="B19" s="19" t="s">
        <v>12</v>
      </c>
      <c r="C19" s="18" t="s">
        <v>55</v>
      </c>
      <c r="D19" s="18">
        <v>8420042</v>
      </c>
      <c r="E19" s="17">
        <v>120</v>
      </c>
      <c r="F19" s="20">
        <v>564069.56999999995</v>
      </c>
      <c r="G19" s="20">
        <v>564069.56999999995</v>
      </c>
      <c r="H19" s="20">
        <v>564069.56999999995</v>
      </c>
    </row>
    <row r="20" spans="1:8" ht="57.75" customHeight="1">
      <c r="A20" s="17">
        <v>9</v>
      </c>
      <c r="B20" s="19" t="s">
        <v>127</v>
      </c>
      <c r="C20" s="18" t="s">
        <v>56</v>
      </c>
      <c r="D20" s="18"/>
      <c r="E20" s="17"/>
      <c r="F20" s="20">
        <f>F21+F32</f>
        <v>2612425.1799999997</v>
      </c>
      <c r="G20" s="20">
        <f>G21+G32</f>
        <v>2703437.36</v>
      </c>
      <c r="H20" s="20">
        <f>H21+H32</f>
        <v>2703437.36</v>
      </c>
    </row>
    <row r="21" spans="1:8" ht="33.75" customHeight="1">
      <c r="A21" s="17">
        <v>10</v>
      </c>
      <c r="B21" s="19" t="s">
        <v>13</v>
      </c>
      <c r="C21" s="18" t="s">
        <v>56</v>
      </c>
      <c r="D21" s="18">
        <v>8500000</v>
      </c>
      <c r="E21" s="17"/>
      <c r="F21" s="20">
        <f t="shared" ref="F21:H22" si="2">F22</f>
        <v>2588738.1799999997</v>
      </c>
      <c r="G21" s="20">
        <f t="shared" si="2"/>
        <v>2679750.36</v>
      </c>
      <c r="H21" s="20">
        <f t="shared" si="2"/>
        <v>2679750.36</v>
      </c>
    </row>
    <row r="22" spans="1:8" ht="42" customHeight="1">
      <c r="A22" s="17">
        <v>11</v>
      </c>
      <c r="B22" s="19" t="s">
        <v>14</v>
      </c>
      <c r="C22" s="18" t="s">
        <v>56</v>
      </c>
      <c r="D22" s="18">
        <v>8520000</v>
      </c>
      <c r="E22" s="17"/>
      <c r="F22" s="20">
        <f t="shared" si="2"/>
        <v>2588738.1799999997</v>
      </c>
      <c r="G22" s="20">
        <f t="shared" si="2"/>
        <v>2679750.36</v>
      </c>
      <c r="H22" s="20">
        <f t="shared" si="2"/>
        <v>2679750.36</v>
      </c>
    </row>
    <row r="23" spans="1:8" ht="45.75" customHeight="1">
      <c r="A23" s="17">
        <v>12</v>
      </c>
      <c r="B23" s="19" t="s">
        <v>15</v>
      </c>
      <c r="C23" s="18" t="s">
        <v>56</v>
      </c>
      <c r="D23" s="18">
        <v>8520052</v>
      </c>
      <c r="E23" s="17"/>
      <c r="F23" s="20">
        <f>F24+F26+F29</f>
        <v>2588738.1799999997</v>
      </c>
      <c r="G23" s="20">
        <f>G24+G26+G29</f>
        <v>2679750.36</v>
      </c>
      <c r="H23" s="20">
        <f>H24+H26+H29</f>
        <v>2679750.36</v>
      </c>
    </row>
    <row r="24" spans="1:8" ht="109.5" customHeight="1">
      <c r="A24" s="17">
        <v>13</v>
      </c>
      <c r="B24" s="19" t="s">
        <v>16</v>
      </c>
      <c r="C24" s="18" t="s">
        <v>56</v>
      </c>
      <c r="D24" s="18">
        <v>8520052</v>
      </c>
      <c r="E24" s="17">
        <v>100</v>
      </c>
      <c r="F24" s="20">
        <f>F25</f>
        <v>2065638.18</v>
      </c>
      <c r="G24" s="20">
        <f>G25</f>
        <v>2156650.36</v>
      </c>
      <c r="H24" s="20">
        <f>H25</f>
        <v>2156650.36</v>
      </c>
    </row>
    <row r="25" spans="1:8" ht="42.75" customHeight="1">
      <c r="A25" s="17">
        <v>14</v>
      </c>
      <c r="B25" s="19" t="s">
        <v>17</v>
      </c>
      <c r="C25" s="18" t="s">
        <v>56</v>
      </c>
      <c r="D25" s="18">
        <v>8520052</v>
      </c>
      <c r="E25" s="17">
        <v>120</v>
      </c>
      <c r="F25" s="20">
        <v>2065638.18</v>
      </c>
      <c r="G25" s="20">
        <v>2156650.36</v>
      </c>
      <c r="H25" s="20">
        <v>2156650.36</v>
      </c>
    </row>
    <row r="26" spans="1:8" ht="43.5" customHeight="1">
      <c r="A26" s="17">
        <v>15</v>
      </c>
      <c r="B26" s="19" t="s">
        <v>18</v>
      </c>
      <c r="C26" s="18" t="s">
        <v>56</v>
      </c>
      <c r="D26" s="18">
        <v>8520052</v>
      </c>
      <c r="E26" s="17">
        <v>200</v>
      </c>
      <c r="F26" s="20">
        <f>F27</f>
        <v>518000</v>
      </c>
      <c r="G26" s="20">
        <f>G27</f>
        <v>518000</v>
      </c>
      <c r="H26" s="20">
        <f>H27</f>
        <v>518000</v>
      </c>
    </row>
    <row r="27" spans="1:8">
      <c r="A27" s="21">
        <v>16</v>
      </c>
      <c r="B27" s="26" t="s">
        <v>19</v>
      </c>
      <c r="C27" s="21" t="s">
        <v>56</v>
      </c>
      <c r="D27" s="24">
        <v>8520052</v>
      </c>
      <c r="E27" s="21">
        <v>240</v>
      </c>
      <c r="F27" s="25">
        <v>518000</v>
      </c>
      <c r="G27" s="25">
        <v>518000</v>
      </c>
      <c r="H27" s="25">
        <v>518000</v>
      </c>
    </row>
    <row r="28" spans="1:8" ht="45.75" customHeight="1">
      <c r="A28" s="21"/>
      <c r="B28" s="26"/>
      <c r="C28" s="21"/>
      <c r="D28" s="24"/>
      <c r="E28" s="21"/>
      <c r="F28" s="25"/>
      <c r="G28" s="25"/>
      <c r="H28" s="25"/>
    </row>
    <row r="29" spans="1:8" ht="85.5" customHeight="1">
      <c r="A29" s="17">
        <v>17</v>
      </c>
      <c r="B29" s="19" t="s">
        <v>20</v>
      </c>
      <c r="C29" s="18" t="s">
        <v>56</v>
      </c>
      <c r="D29" s="18">
        <v>8527514</v>
      </c>
      <c r="E29" s="17"/>
      <c r="F29" s="20">
        <v>5100</v>
      </c>
      <c r="G29" s="20">
        <v>5100</v>
      </c>
      <c r="H29" s="20">
        <v>5100</v>
      </c>
    </row>
    <row r="30" spans="1:8" ht="57" customHeight="1">
      <c r="A30" s="17">
        <v>18</v>
      </c>
      <c r="B30" s="19" t="s">
        <v>18</v>
      </c>
      <c r="C30" s="18" t="s">
        <v>56</v>
      </c>
      <c r="D30" s="18">
        <v>8527514</v>
      </c>
      <c r="E30" s="17">
        <v>200</v>
      </c>
      <c r="F30" s="20">
        <v>5100</v>
      </c>
      <c r="G30" s="20">
        <v>5100</v>
      </c>
      <c r="H30" s="20">
        <v>5100</v>
      </c>
    </row>
    <row r="31" spans="1:8" ht="54.75" customHeight="1">
      <c r="A31" s="17">
        <v>19</v>
      </c>
      <c r="B31" s="19" t="s">
        <v>19</v>
      </c>
      <c r="C31" s="18" t="s">
        <v>56</v>
      </c>
      <c r="D31" s="18">
        <v>8527514</v>
      </c>
      <c r="E31" s="17">
        <v>240</v>
      </c>
      <c r="F31" s="20">
        <v>5100</v>
      </c>
      <c r="G31" s="20">
        <v>5100</v>
      </c>
      <c r="H31" s="20">
        <v>5100</v>
      </c>
    </row>
    <row r="32" spans="1:8" ht="63.75" customHeight="1">
      <c r="A32" s="17">
        <v>20</v>
      </c>
      <c r="B32" s="19" t="s">
        <v>21</v>
      </c>
      <c r="C32" s="18" t="s">
        <v>56</v>
      </c>
      <c r="D32" s="18" t="s">
        <v>70</v>
      </c>
      <c r="E32" s="17"/>
      <c r="F32" s="20">
        <v>23687</v>
      </c>
      <c r="G32" s="20">
        <v>23687</v>
      </c>
      <c r="H32" s="20">
        <v>23687</v>
      </c>
    </row>
    <row r="33" spans="1:8" ht="46.5" customHeight="1">
      <c r="A33" s="17">
        <v>21</v>
      </c>
      <c r="B33" s="19" t="s">
        <v>103</v>
      </c>
      <c r="C33" s="18" t="s">
        <v>56</v>
      </c>
      <c r="D33" s="18" t="s">
        <v>71</v>
      </c>
      <c r="E33" s="17"/>
      <c r="F33" s="20">
        <v>23687</v>
      </c>
      <c r="G33" s="20">
        <v>23687</v>
      </c>
      <c r="H33" s="20">
        <v>23687</v>
      </c>
    </row>
    <row r="34" spans="1:8" ht="130.5" customHeight="1">
      <c r="A34" s="17">
        <v>22</v>
      </c>
      <c r="B34" s="19" t="s">
        <v>104</v>
      </c>
      <c r="C34" s="18" t="s">
        <v>56</v>
      </c>
      <c r="D34" s="18" t="s">
        <v>72</v>
      </c>
      <c r="E34" s="17"/>
      <c r="F34" s="20">
        <v>2860</v>
      </c>
      <c r="G34" s="20">
        <v>2860</v>
      </c>
      <c r="H34" s="20">
        <v>2860</v>
      </c>
    </row>
    <row r="35" spans="1:8" ht="22.5" customHeight="1">
      <c r="A35" s="17">
        <v>23</v>
      </c>
      <c r="B35" s="19" t="s">
        <v>22</v>
      </c>
      <c r="C35" s="18" t="s">
        <v>56</v>
      </c>
      <c r="D35" s="18" t="s">
        <v>72</v>
      </c>
      <c r="E35" s="17">
        <v>500</v>
      </c>
      <c r="F35" s="20">
        <v>2860</v>
      </c>
      <c r="G35" s="20">
        <v>2860</v>
      </c>
      <c r="H35" s="20">
        <v>2860</v>
      </c>
    </row>
    <row r="36" spans="1:8" ht="36" customHeight="1">
      <c r="A36" s="17">
        <v>24</v>
      </c>
      <c r="B36" s="19" t="s">
        <v>23</v>
      </c>
      <c r="C36" s="18" t="s">
        <v>56</v>
      </c>
      <c r="D36" s="18" t="s">
        <v>72</v>
      </c>
      <c r="E36" s="17">
        <v>540</v>
      </c>
      <c r="F36" s="20">
        <v>2860</v>
      </c>
      <c r="G36" s="20">
        <v>2860</v>
      </c>
      <c r="H36" s="20">
        <v>2860</v>
      </c>
    </row>
    <row r="37" spans="1:8" ht="135.75" customHeight="1">
      <c r="A37" s="17">
        <v>25</v>
      </c>
      <c r="B37" s="19" t="s">
        <v>105</v>
      </c>
      <c r="C37" s="18" t="s">
        <v>56</v>
      </c>
      <c r="D37" s="18" t="s">
        <v>73</v>
      </c>
      <c r="E37" s="17"/>
      <c r="F37" s="20">
        <v>20827</v>
      </c>
      <c r="G37" s="20">
        <v>20827</v>
      </c>
      <c r="H37" s="20">
        <v>20827</v>
      </c>
    </row>
    <row r="38" spans="1:8" ht="24" customHeight="1">
      <c r="A38" s="17">
        <v>26</v>
      </c>
      <c r="B38" s="19" t="s">
        <v>22</v>
      </c>
      <c r="C38" s="18" t="s">
        <v>56</v>
      </c>
      <c r="D38" s="18" t="s">
        <v>73</v>
      </c>
      <c r="E38" s="17">
        <v>500</v>
      </c>
      <c r="F38" s="20">
        <v>20827</v>
      </c>
      <c r="G38" s="20">
        <v>20827</v>
      </c>
      <c r="H38" s="20">
        <v>20827</v>
      </c>
    </row>
    <row r="39" spans="1:8" ht="24" customHeight="1">
      <c r="A39" s="17">
        <v>27</v>
      </c>
      <c r="B39" s="19" t="s">
        <v>23</v>
      </c>
      <c r="C39" s="18" t="s">
        <v>56</v>
      </c>
      <c r="D39" s="18" t="s">
        <v>73</v>
      </c>
      <c r="E39" s="17">
        <v>540</v>
      </c>
      <c r="F39" s="20">
        <v>20827</v>
      </c>
      <c r="G39" s="20">
        <v>20827</v>
      </c>
      <c r="H39" s="20">
        <v>20827</v>
      </c>
    </row>
    <row r="40" spans="1:8" ht="105.75" customHeight="1">
      <c r="A40" s="17">
        <v>28</v>
      </c>
      <c r="B40" s="19" t="s">
        <v>129</v>
      </c>
      <c r="C40" s="18" t="s">
        <v>56</v>
      </c>
      <c r="D40" s="18">
        <v>8527514</v>
      </c>
      <c r="E40" s="17">
        <v>200</v>
      </c>
      <c r="F40" s="20">
        <v>5100</v>
      </c>
      <c r="G40" s="20">
        <v>5100</v>
      </c>
      <c r="H40" s="20">
        <v>5100</v>
      </c>
    </row>
    <row r="41" spans="1:8" ht="57.75" customHeight="1">
      <c r="A41" s="17">
        <v>29</v>
      </c>
      <c r="B41" s="19" t="s">
        <v>19</v>
      </c>
      <c r="C41" s="18" t="s">
        <v>56</v>
      </c>
      <c r="D41" s="18">
        <v>8527514</v>
      </c>
      <c r="E41" s="17">
        <v>240</v>
      </c>
      <c r="F41" s="20">
        <v>5100</v>
      </c>
      <c r="G41" s="20">
        <v>5100</v>
      </c>
      <c r="H41" s="20">
        <v>5100</v>
      </c>
    </row>
    <row r="42" spans="1:8" ht="41.25" customHeight="1">
      <c r="A42" s="17">
        <v>30</v>
      </c>
      <c r="B42" s="8" t="s">
        <v>115</v>
      </c>
      <c r="C42" s="9" t="s">
        <v>99</v>
      </c>
      <c r="D42" s="9"/>
      <c r="E42" s="10"/>
      <c r="F42" s="11">
        <f>F45</f>
        <v>107308</v>
      </c>
      <c r="G42" s="11">
        <f t="shared" ref="G42:H42" si="3">G45</f>
        <v>0</v>
      </c>
      <c r="H42" s="11">
        <f t="shared" si="3"/>
        <v>0</v>
      </c>
    </row>
    <row r="43" spans="1:8" ht="30.75" customHeight="1">
      <c r="A43" s="17">
        <v>31</v>
      </c>
      <c r="B43" s="8" t="s">
        <v>8</v>
      </c>
      <c r="C43" s="9" t="s">
        <v>99</v>
      </c>
      <c r="D43" s="9" t="s">
        <v>119</v>
      </c>
      <c r="E43" s="10"/>
      <c r="F43" s="11">
        <f t="shared" ref="F43:H46" si="4">F44</f>
        <v>107308</v>
      </c>
      <c r="G43" s="11">
        <f t="shared" si="4"/>
        <v>0</v>
      </c>
      <c r="H43" s="11">
        <f t="shared" si="4"/>
        <v>0</v>
      </c>
    </row>
    <row r="44" spans="1:8" ht="29.25" customHeight="1">
      <c r="A44" s="17">
        <v>32</v>
      </c>
      <c r="B44" s="8" t="s">
        <v>14</v>
      </c>
      <c r="C44" s="9" t="s">
        <v>99</v>
      </c>
      <c r="D44" s="9" t="s">
        <v>120</v>
      </c>
      <c r="E44" s="10"/>
      <c r="F44" s="11">
        <f t="shared" si="4"/>
        <v>107308</v>
      </c>
      <c r="G44" s="11">
        <f t="shared" si="4"/>
        <v>0</v>
      </c>
      <c r="H44" s="11">
        <f t="shared" si="4"/>
        <v>0</v>
      </c>
    </row>
    <row r="45" spans="1:8" ht="41.25" customHeight="1">
      <c r="A45" s="17">
        <v>33</v>
      </c>
      <c r="B45" s="8" t="s">
        <v>116</v>
      </c>
      <c r="C45" s="9" t="s">
        <v>99</v>
      </c>
      <c r="D45" s="9" t="s">
        <v>121</v>
      </c>
      <c r="E45" s="10"/>
      <c r="F45" s="11">
        <f t="shared" si="4"/>
        <v>107308</v>
      </c>
      <c r="G45" s="11">
        <f t="shared" si="4"/>
        <v>0</v>
      </c>
      <c r="H45" s="11">
        <f t="shared" si="4"/>
        <v>0</v>
      </c>
    </row>
    <row r="46" spans="1:8" ht="24" customHeight="1">
      <c r="A46" s="17">
        <v>34</v>
      </c>
      <c r="B46" s="8" t="s">
        <v>117</v>
      </c>
      <c r="C46" s="9" t="s">
        <v>99</v>
      </c>
      <c r="D46" s="9" t="s">
        <v>121</v>
      </c>
      <c r="E46" s="10">
        <v>800</v>
      </c>
      <c r="F46" s="11">
        <f>F47</f>
        <v>107308</v>
      </c>
      <c r="G46" s="11">
        <f t="shared" si="4"/>
        <v>0</v>
      </c>
      <c r="H46" s="11">
        <f t="shared" si="4"/>
        <v>0</v>
      </c>
    </row>
    <row r="47" spans="1:8" ht="23.25" customHeight="1">
      <c r="A47" s="17">
        <v>35</v>
      </c>
      <c r="B47" s="8" t="s">
        <v>118</v>
      </c>
      <c r="C47" s="9" t="s">
        <v>99</v>
      </c>
      <c r="D47" s="9" t="s">
        <v>121</v>
      </c>
      <c r="E47" s="10">
        <v>880</v>
      </c>
      <c r="F47" s="11">
        <v>107308</v>
      </c>
      <c r="G47" s="11"/>
      <c r="H47" s="11"/>
    </row>
    <row r="48" spans="1:8" ht="23.25" customHeight="1">
      <c r="A48" s="17">
        <v>36</v>
      </c>
      <c r="B48" s="8" t="s">
        <v>24</v>
      </c>
      <c r="C48" s="18" t="s">
        <v>57</v>
      </c>
      <c r="D48" s="18"/>
      <c r="E48" s="17"/>
      <c r="F48" s="20">
        <v>10000</v>
      </c>
      <c r="G48" s="20">
        <v>10000</v>
      </c>
      <c r="H48" s="20">
        <v>10000</v>
      </c>
    </row>
    <row r="49" spans="1:8" ht="42" customHeight="1">
      <c r="A49" s="17">
        <v>37</v>
      </c>
      <c r="B49" s="8" t="s">
        <v>8</v>
      </c>
      <c r="C49" s="18" t="s">
        <v>57</v>
      </c>
      <c r="D49" s="18">
        <v>8520118</v>
      </c>
      <c r="E49" s="17">
        <v>200</v>
      </c>
      <c r="F49" s="20">
        <v>10000</v>
      </c>
      <c r="G49" s="20">
        <v>10000</v>
      </c>
      <c r="H49" s="20">
        <v>10000</v>
      </c>
    </row>
    <row r="50" spans="1:8" ht="36" customHeight="1">
      <c r="A50" s="17">
        <v>38</v>
      </c>
      <c r="B50" s="8" t="s">
        <v>14</v>
      </c>
      <c r="C50" s="18" t="s">
        <v>57</v>
      </c>
      <c r="D50" s="18">
        <v>8520118</v>
      </c>
      <c r="E50" s="17">
        <v>240</v>
      </c>
      <c r="F50" s="20">
        <v>10000</v>
      </c>
      <c r="G50" s="20">
        <v>10000</v>
      </c>
      <c r="H50" s="20">
        <v>10000</v>
      </c>
    </row>
    <row r="51" spans="1:8" ht="47.25" customHeight="1">
      <c r="A51" s="17">
        <v>39</v>
      </c>
      <c r="B51" s="8" t="s">
        <v>25</v>
      </c>
      <c r="C51" s="9" t="s">
        <v>57</v>
      </c>
      <c r="D51" s="9">
        <v>8520118</v>
      </c>
      <c r="E51" s="10"/>
      <c r="F51" s="11">
        <v>10000</v>
      </c>
      <c r="G51" s="11">
        <v>10000</v>
      </c>
      <c r="H51" s="11">
        <v>10000</v>
      </c>
    </row>
    <row r="52" spans="1:8" ht="27.75" customHeight="1">
      <c r="A52" s="17">
        <v>40</v>
      </c>
      <c r="B52" s="8" t="s">
        <v>117</v>
      </c>
      <c r="C52" s="9" t="s">
        <v>57</v>
      </c>
      <c r="D52" s="9">
        <v>8520118</v>
      </c>
      <c r="E52" s="10">
        <v>800</v>
      </c>
      <c r="F52" s="11">
        <f>F53</f>
        <v>10000</v>
      </c>
      <c r="G52" s="11">
        <f t="shared" ref="G52:H52" si="5">G53</f>
        <v>10000</v>
      </c>
      <c r="H52" s="11">
        <f t="shared" si="5"/>
        <v>10000</v>
      </c>
    </row>
    <row r="53" spans="1:8" ht="27" customHeight="1">
      <c r="A53" s="17">
        <v>41</v>
      </c>
      <c r="B53" s="8" t="s">
        <v>24</v>
      </c>
      <c r="C53" s="9" t="s">
        <v>57</v>
      </c>
      <c r="D53" s="9">
        <v>8520118</v>
      </c>
      <c r="E53" s="10">
        <v>870</v>
      </c>
      <c r="F53" s="11">
        <v>10000</v>
      </c>
      <c r="G53" s="11">
        <v>10000</v>
      </c>
      <c r="H53" s="11">
        <v>10000</v>
      </c>
    </row>
    <row r="54" spans="1:8" ht="43.5" customHeight="1">
      <c r="A54" s="17">
        <v>42</v>
      </c>
      <c r="B54" s="19" t="s">
        <v>26</v>
      </c>
      <c r="C54" s="18" t="s">
        <v>58</v>
      </c>
      <c r="D54" s="18"/>
      <c r="E54" s="17"/>
      <c r="F54" s="20">
        <f>F55</f>
        <v>142608</v>
      </c>
      <c r="G54" s="20">
        <f>G55</f>
        <v>142608</v>
      </c>
      <c r="H54" s="20">
        <f>H55</f>
        <v>142608</v>
      </c>
    </row>
    <row r="55" spans="1:8" ht="68.25" customHeight="1">
      <c r="A55" s="17">
        <v>43</v>
      </c>
      <c r="B55" s="19" t="s">
        <v>21</v>
      </c>
      <c r="C55" s="18" t="s">
        <v>58</v>
      </c>
      <c r="D55" s="18" t="s">
        <v>70</v>
      </c>
      <c r="E55" s="17"/>
      <c r="F55" s="20">
        <f>F56+F60+F67</f>
        <v>142608</v>
      </c>
      <c r="G55" s="20">
        <f>G56+G60+G67</f>
        <v>142608</v>
      </c>
      <c r="H55" s="20">
        <f>H56+H60+H67</f>
        <v>142608</v>
      </c>
    </row>
    <row r="56" spans="1:8" ht="45.75" customHeight="1">
      <c r="A56" s="17">
        <v>44</v>
      </c>
      <c r="B56" s="19" t="s">
        <v>106</v>
      </c>
      <c r="C56" s="18" t="s">
        <v>58</v>
      </c>
      <c r="D56" s="18" t="s">
        <v>74</v>
      </c>
      <c r="E56" s="17"/>
      <c r="F56" s="20">
        <f t="shared" ref="F56:H58" si="6">F57</f>
        <v>120000</v>
      </c>
      <c r="G56" s="20">
        <f t="shared" si="6"/>
        <v>120000</v>
      </c>
      <c r="H56" s="20">
        <f t="shared" si="6"/>
        <v>120000</v>
      </c>
    </row>
    <row r="57" spans="1:8" ht="123.75" customHeight="1">
      <c r="A57" s="17">
        <v>45</v>
      </c>
      <c r="B57" s="19" t="s">
        <v>107</v>
      </c>
      <c r="C57" s="18" t="s">
        <v>58</v>
      </c>
      <c r="D57" s="18" t="s">
        <v>75</v>
      </c>
      <c r="E57" s="17"/>
      <c r="F57" s="20">
        <f t="shared" si="6"/>
        <v>120000</v>
      </c>
      <c r="G57" s="20">
        <f t="shared" si="6"/>
        <v>120000</v>
      </c>
      <c r="H57" s="20">
        <f t="shared" si="6"/>
        <v>120000</v>
      </c>
    </row>
    <row r="58" spans="1:8" ht="52.5" customHeight="1">
      <c r="A58" s="17">
        <v>46</v>
      </c>
      <c r="B58" s="19" t="s">
        <v>18</v>
      </c>
      <c r="C58" s="18" t="s">
        <v>58</v>
      </c>
      <c r="D58" s="18" t="s">
        <v>75</v>
      </c>
      <c r="E58" s="17">
        <v>200</v>
      </c>
      <c r="F58" s="20">
        <f t="shared" si="6"/>
        <v>120000</v>
      </c>
      <c r="G58" s="20">
        <f t="shared" si="6"/>
        <v>120000</v>
      </c>
      <c r="H58" s="20">
        <f t="shared" si="6"/>
        <v>120000</v>
      </c>
    </row>
    <row r="59" spans="1:8" ht="63" customHeight="1">
      <c r="A59" s="17">
        <v>47</v>
      </c>
      <c r="B59" s="19" t="s">
        <v>27</v>
      </c>
      <c r="C59" s="18" t="s">
        <v>58</v>
      </c>
      <c r="D59" s="18" t="s">
        <v>75</v>
      </c>
      <c r="E59" s="17">
        <v>240</v>
      </c>
      <c r="F59" s="20">
        <v>120000</v>
      </c>
      <c r="G59" s="20">
        <v>120000</v>
      </c>
      <c r="H59" s="20">
        <v>120000</v>
      </c>
    </row>
    <row r="60" spans="1:8" ht="45.75" customHeight="1">
      <c r="A60" s="17">
        <v>48</v>
      </c>
      <c r="B60" s="19" t="s">
        <v>28</v>
      </c>
      <c r="C60" s="18" t="s">
        <v>58</v>
      </c>
      <c r="D60" s="18" t="s">
        <v>76</v>
      </c>
      <c r="E60" s="17"/>
      <c r="F60" s="20">
        <f>F61+F64</f>
        <v>21608</v>
      </c>
      <c r="G60" s="20">
        <f t="shared" ref="G60:H60" si="7">G61+G64</f>
        <v>21608</v>
      </c>
      <c r="H60" s="20">
        <f t="shared" si="7"/>
        <v>21608</v>
      </c>
    </row>
    <row r="61" spans="1:8" ht="108">
      <c r="A61" s="17">
        <v>49</v>
      </c>
      <c r="B61" s="8" t="s">
        <v>123</v>
      </c>
      <c r="C61" s="9" t="s">
        <v>58</v>
      </c>
      <c r="D61" s="9" t="s">
        <v>124</v>
      </c>
      <c r="E61" s="10"/>
      <c r="F61" s="11">
        <f t="shared" ref="F61:H61" si="8">F62</f>
        <v>4608</v>
      </c>
      <c r="G61" s="11">
        <f t="shared" si="8"/>
        <v>4608</v>
      </c>
      <c r="H61" s="11">
        <f t="shared" si="8"/>
        <v>4608</v>
      </c>
    </row>
    <row r="62" spans="1:8" ht="45" customHeight="1">
      <c r="A62" s="17">
        <v>50</v>
      </c>
      <c r="B62" s="8" t="s">
        <v>18</v>
      </c>
      <c r="C62" s="9" t="s">
        <v>58</v>
      </c>
      <c r="D62" s="9" t="s">
        <v>124</v>
      </c>
      <c r="E62" s="10">
        <v>200</v>
      </c>
      <c r="F62" s="11">
        <f>F63</f>
        <v>4608</v>
      </c>
      <c r="G62" s="11">
        <f>G63</f>
        <v>4608</v>
      </c>
      <c r="H62" s="11">
        <f>H63</f>
        <v>4608</v>
      </c>
    </row>
    <row r="63" spans="1:8" ht="44.25" customHeight="1">
      <c r="A63" s="17">
        <v>51</v>
      </c>
      <c r="B63" s="8" t="s">
        <v>30</v>
      </c>
      <c r="C63" s="9" t="s">
        <v>58</v>
      </c>
      <c r="D63" s="9" t="s">
        <v>124</v>
      </c>
      <c r="E63" s="10">
        <v>240</v>
      </c>
      <c r="F63" s="11">
        <v>4608</v>
      </c>
      <c r="G63" s="11">
        <v>4608</v>
      </c>
      <c r="H63" s="11">
        <v>4608</v>
      </c>
    </row>
    <row r="64" spans="1:8" ht="139.5" customHeight="1">
      <c r="A64" s="17">
        <v>52</v>
      </c>
      <c r="B64" s="19" t="s">
        <v>29</v>
      </c>
      <c r="C64" s="18" t="s">
        <v>58</v>
      </c>
      <c r="D64" s="18" t="s">
        <v>77</v>
      </c>
      <c r="E64" s="17"/>
      <c r="F64" s="20">
        <v>17000</v>
      </c>
      <c r="G64" s="20">
        <f t="shared" ref="F64:H65" si="9">G65</f>
        <v>17000</v>
      </c>
      <c r="H64" s="20">
        <f t="shared" si="9"/>
        <v>17000</v>
      </c>
    </row>
    <row r="65" spans="1:8" ht="18.75" customHeight="1">
      <c r="A65" s="17">
        <v>53</v>
      </c>
      <c r="B65" s="8" t="s">
        <v>117</v>
      </c>
      <c r="C65" s="18" t="s">
        <v>58</v>
      </c>
      <c r="D65" s="18" t="s">
        <v>77</v>
      </c>
      <c r="E65" s="17">
        <v>800</v>
      </c>
      <c r="F65" s="20">
        <f t="shared" si="9"/>
        <v>17000</v>
      </c>
      <c r="G65" s="20">
        <f t="shared" si="9"/>
        <v>17000</v>
      </c>
      <c r="H65" s="20">
        <f t="shared" si="9"/>
        <v>17000</v>
      </c>
    </row>
    <row r="66" spans="1:8" ht="30" customHeight="1">
      <c r="A66" s="17">
        <v>54</v>
      </c>
      <c r="B66" s="8" t="s">
        <v>122</v>
      </c>
      <c r="C66" s="18" t="s">
        <v>58</v>
      </c>
      <c r="D66" s="18" t="s">
        <v>77</v>
      </c>
      <c r="E66" s="17">
        <v>850</v>
      </c>
      <c r="F66" s="20">
        <v>17000</v>
      </c>
      <c r="G66" s="20">
        <v>17000</v>
      </c>
      <c r="H66" s="20">
        <v>17000</v>
      </c>
    </row>
    <row r="67" spans="1:8" ht="42.75" customHeight="1">
      <c r="A67" s="17">
        <v>55</v>
      </c>
      <c r="B67" s="19" t="s">
        <v>108</v>
      </c>
      <c r="C67" s="18" t="s">
        <v>58</v>
      </c>
      <c r="D67" s="18" t="s">
        <v>93</v>
      </c>
      <c r="E67" s="17"/>
      <c r="F67" s="20">
        <v>1000</v>
      </c>
      <c r="G67" s="20">
        <v>1000</v>
      </c>
      <c r="H67" s="20">
        <v>1000</v>
      </c>
    </row>
    <row r="68" spans="1:8" ht="118.5" customHeight="1">
      <c r="A68" s="17">
        <v>56</v>
      </c>
      <c r="B68" s="19" t="s">
        <v>109</v>
      </c>
      <c r="C68" s="18" t="s">
        <v>58</v>
      </c>
      <c r="D68" s="18" t="s">
        <v>93</v>
      </c>
      <c r="E68" s="17"/>
      <c r="F68" s="20">
        <v>1000</v>
      </c>
      <c r="G68" s="20">
        <v>1000</v>
      </c>
      <c r="H68" s="20">
        <v>1000</v>
      </c>
    </row>
    <row r="69" spans="1:8" ht="40.5" customHeight="1">
      <c r="A69" s="17">
        <v>57</v>
      </c>
      <c r="B69" s="8" t="s">
        <v>18</v>
      </c>
      <c r="C69" s="9" t="s">
        <v>58</v>
      </c>
      <c r="D69" s="9" t="s">
        <v>93</v>
      </c>
      <c r="E69" s="10">
        <v>200</v>
      </c>
      <c r="F69" s="11">
        <f>F70</f>
        <v>1000</v>
      </c>
      <c r="G69" s="11">
        <f t="shared" ref="G69:H69" si="10">G70</f>
        <v>1000</v>
      </c>
      <c r="H69" s="11">
        <f t="shared" si="10"/>
        <v>1000</v>
      </c>
    </row>
    <row r="70" spans="1:8" ht="42.75" customHeight="1">
      <c r="A70" s="17">
        <v>58</v>
      </c>
      <c r="B70" s="8" t="s">
        <v>30</v>
      </c>
      <c r="C70" s="9" t="s">
        <v>58</v>
      </c>
      <c r="D70" s="9" t="s">
        <v>93</v>
      </c>
      <c r="E70" s="10">
        <v>240</v>
      </c>
      <c r="F70" s="11">
        <v>1000</v>
      </c>
      <c r="G70" s="11">
        <v>1000</v>
      </c>
      <c r="H70" s="11">
        <v>1000</v>
      </c>
    </row>
    <row r="71" spans="1:8" ht="27" customHeight="1">
      <c r="A71" s="17">
        <v>59</v>
      </c>
      <c r="B71" s="19" t="s">
        <v>31</v>
      </c>
      <c r="C71" s="18" t="s">
        <v>59</v>
      </c>
      <c r="D71" s="18"/>
      <c r="E71" s="17"/>
      <c r="F71" s="20">
        <f t="shared" ref="F71:H73" si="11">F72</f>
        <v>91100</v>
      </c>
      <c r="G71" s="20">
        <f t="shared" si="11"/>
        <v>91700</v>
      </c>
      <c r="H71" s="20">
        <f t="shared" si="11"/>
        <v>86500</v>
      </c>
    </row>
    <row r="72" spans="1:8" ht="39" customHeight="1">
      <c r="A72" s="17">
        <v>60</v>
      </c>
      <c r="B72" s="19" t="s">
        <v>32</v>
      </c>
      <c r="C72" s="18" t="s">
        <v>60</v>
      </c>
      <c r="D72" s="18"/>
      <c r="E72" s="17"/>
      <c r="F72" s="20">
        <f t="shared" si="11"/>
        <v>91100</v>
      </c>
      <c r="G72" s="20">
        <f t="shared" si="11"/>
        <v>91700</v>
      </c>
      <c r="H72" s="20">
        <f t="shared" si="11"/>
        <v>86500</v>
      </c>
    </row>
    <row r="73" spans="1:8" ht="80.25" customHeight="1">
      <c r="A73" s="17">
        <v>61</v>
      </c>
      <c r="B73" s="19" t="s">
        <v>33</v>
      </c>
      <c r="C73" s="18" t="s">
        <v>60</v>
      </c>
      <c r="D73" s="18">
        <v>8525118</v>
      </c>
      <c r="E73" s="17"/>
      <c r="F73" s="20">
        <f t="shared" si="11"/>
        <v>91100</v>
      </c>
      <c r="G73" s="20">
        <f t="shared" si="11"/>
        <v>91700</v>
      </c>
      <c r="H73" s="20">
        <f t="shared" si="11"/>
        <v>86500</v>
      </c>
    </row>
    <row r="74" spans="1:8" ht="93" customHeight="1">
      <c r="A74" s="17">
        <v>62</v>
      </c>
      <c r="B74" s="19" t="s">
        <v>11</v>
      </c>
      <c r="C74" s="18" t="s">
        <v>60</v>
      </c>
      <c r="D74" s="18">
        <v>8525118</v>
      </c>
      <c r="E74" s="17">
        <v>100</v>
      </c>
      <c r="F74" s="20">
        <f t="shared" ref="F74:H75" si="12">F75</f>
        <v>91100</v>
      </c>
      <c r="G74" s="20">
        <f t="shared" si="12"/>
        <v>91700</v>
      </c>
      <c r="H74" s="20">
        <f t="shared" si="12"/>
        <v>86500</v>
      </c>
    </row>
    <row r="75" spans="1:8" ht="45" customHeight="1">
      <c r="A75" s="17">
        <v>63</v>
      </c>
      <c r="B75" s="19" t="s">
        <v>34</v>
      </c>
      <c r="C75" s="18" t="s">
        <v>60</v>
      </c>
      <c r="D75" s="18">
        <v>8525118</v>
      </c>
      <c r="E75" s="17">
        <v>120</v>
      </c>
      <c r="F75" s="20">
        <f t="shared" si="12"/>
        <v>91100</v>
      </c>
      <c r="G75" s="20">
        <f t="shared" si="12"/>
        <v>91700</v>
      </c>
      <c r="H75" s="20">
        <f t="shared" si="12"/>
        <v>86500</v>
      </c>
    </row>
    <row r="76" spans="1:8" ht="42" customHeight="1">
      <c r="A76" s="17">
        <v>64</v>
      </c>
      <c r="B76" s="19" t="s">
        <v>18</v>
      </c>
      <c r="C76" s="18" t="s">
        <v>60</v>
      </c>
      <c r="D76" s="18">
        <v>8525118</v>
      </c>
      <c r="E76" s="17">
        <v>200</v>
      </c>
      <c r="F76" s="20">
        <v>91100</v>
      </c>
      <c r="G76" s="20">
        <v>91700</v>
      </c>
      <c r="H76" s="20">
        <v>86500</v>
      </c>
    </row>
    <row r="77" spans="1:8" ht="42" customHeight="1">
      <c r="A77" s="17">
        <v>65</v>
      </c>
      <c r="B77" s="8" t="s">
        <v>30</v>
      </c>
      <c r="C77" s="9" t="s">
        <v>60</v>
      </c>
      <c r="D77" s="9">
        <v>8525118</v>
      </c>
      <c r="E77" s="10">
        <v>240</v>
      </c>
      <c r="F77" s="11">
        <v>91100</v>
      </c>
      <c r="G77" s="11">
        <v>91700</v>
      </c>
      <c r="H77" s="11">
        <v>86500</v>
      </c>
    </row>
    <row r="78" spans="1:8" ht="30" customHeight="1">
      <c r="A78" s="17">
        <v>66</v>
      </c>
      <c r="B78" s="19" t="s">
        <v>35</v>
      </c>
      <c r="C78" s="18" t="s">
        <v>61</v>
      </c>
      <c r="D78" s="18"/>
      <c r="E78" s="17"/>
      <c r="F78" s="20">
        <f>F79+F87</f>
        <v>21394</v>
      </c>
      <c r="G78" s="20">
        <f>G79+G87</f>
        <v>21394</v>
      </c>
      <c r="H78" s="20">
        <f>H79+H87</f>
        <v>21394</v>
      </c>
    </row>
    <row r="79" spans="1:8" ht="57" customHeight="1">
      <c r="A79" s="17">
        <v>67</v>
      </c>
      <c r="B79" s="19" t="s">
        <v>36</v>
      </c>
      <c r="C79" s="18" t="s">
        <v>62</v>
      </c>
      <c r="D79" s="18"/>
      <c r="E79" s="17"/>
      <c r="F79" s="20">
        <f t="shared" ref="F79:H81" si="13">F80</f>
        <v>16000</v>
      </c>
      <c r="G79" s="20">
        <f t="shared" si="13"/>
        <v>16000</v>
      </c>
      <c r="H79" s="20">
        <f t="shared" si="13"/>
        <v>16000</v>
      </c>
    </row>
    <row r="80" spans="1:8" ht="78" customHeight="1">
      <c r="A80" s="17">
        <v>68</v>
      </c>
      <c r="B80" s="19" t="s">
        <v>21</v>
      </c>
      <c r="C80" s="18" t="s">
        <v>62</v>
      </c>
      <c r="D80" s="18" t="s">
        <v>70</v>
      </c>
      <c r="E80" s="17"/>
      <c r="F80" s="20">
        <f t="shared" si="13"/>
        <v>16000</v>
      </c>
      <c r="G80" s="20">
        <f t="shared" si="13"/>
        <v>16000</v>
      </c>
      <c r="H80" s="20">
        <f t="shared" si="13"/>
        <v>16000</v>
      </c>
    </row>
    <row r="81" spans="1:8" ht="49.5" customHeight="1">
      <c r="A81" s="17">
        <v>69</v>
      </c>
      <c r="B81" s="19" t="s">
        <v>28</v>
      </c>
      <c r="C81" s="18" t="s">
        <v>62</v>
      </c>
      <c r="D81" s="18" t="s">
        <v>76</v>
      </c>
      <c r="E81" s="17"/>
      <c r="F81" s="20">
        <f t="shared" si="13"/>
        <v>16000</v>
      </c>
      <c r="G81" s="20">
        <f t="shared" si="13"/>
        <v>16000</v>
      </c>
      <c r="H81" s="20">
        <f t="shared" si="13"/>
        <v>16000</v>
      </c>
    </row>
    <row r="82" spans="1:8">
      <c r="A82" s="21">
        <v>70</v>
      </c>
      <c r="B82" s="26" t="s">
        <v>37</v>
      </c>
      <c r="C82" s="21" t="s">
        <v>62</v>
      </c>
      <c r="D82" s="24" t="s">
        <v>78</v>
      </c>
      <c r="E82" s="21"/>
      <c r="F82" s="25">
        <f>F84</f>
        <v>16000</v>
      </c>
      <c r="G82" s="25">
        <f>G84</f>
        <v>16000</v>
      </c>
      <c r="H82" s="25">
        <f>H84</f>
        <v>16000</v>
      </c>
    </row>
    <row r="83" spans="1:8" ht="115.5" customHeight="1">
      <c r="A83" s="21"/>
      <c r="B83" s="26"/>
      <c r="C83" s="21"/>
      <c r="D83" s="24"/>
      <c r="E83" s="21"/>
      <c r="F83" s="25"/>
      <c r="G83" s="25"/>
      <c r="H83" s="25"/>
    </row>
    <row r="84" spans="1:8" ht="39.75" customHeight="1">
      <c r="A84" s="17">
        <v>71</v>
      </c>
      <c r="B84" s="19" t="s">
        <v>18</v>
      </c>
      <c r="C84" s="18" t="s">
        <v>62</v>
      </c>
      <c r="D84" s="18" t="s">
        <v>78</v>
      </c>
      <c r="E84" s="17">
        <v>200</v>
      </c>
      <c r="F84" s="20">
        <f>F85</f>
        <v>16000</v>
      </c>
      <c r="G84" s="20">
        <f>G85</f>
        <v>16000</v>
      </c>
      <c r="H84" s="20">
        <f>H85</f>
        <v>16000</v>
      </c>
    </row>
    <row r="85" spans="1:8">
      <c r="A85" s="21">
        <v>72</v>
      </c>
      <c r="B85" s="26" t="s">
        <v>30</v>
      </c>
      <c r="C85" s="21" t="s">
        <v>62</v>
      </c>
      <c r="D85" s="24" t="s">
        <v>78</v>
      </c>
      <c r="E85" s="21">
        <v>240</v>
      </c>
      <c r="F85" s="25">
        <v>16000</v>
      </c>
      <c r="G85" s="25">
        <v>16000</v>
      </c>
      <c r="H85" s="25">
        <v>16000</v>
      </c>
    </row>
    <row r="86" spans="1:8" ht="37.5" customHeight="1">
      <c r="A86" s="21"/>
      <c r="B86" s="26"/>
      <c r="C86" s="21"/>
      <c r="D86" s="24"/>
      <c r="E86" s="21"/>
      <c r="F86" s="25"/>
      <c r="G86" s="25"/>
      <c r="H86" s="25"/>
    </row>
    <row r="87" spans="1:8" ht="45" customHeight="1">
      <c r="A87" s="17">
        <v>73</v>
      </c>
      <c r="B87" s="19" t="s">
        <v>28</v>
      </c>
      <c r="C87" s="18" t="s">
        <v>63</v>
      </c>
      <c r="D87" s="18" t="s">
        <v>76</v>
      </c>
      <c r="E87" s="17"/>
      <c r="F87" s="20">
        <f t="shared" ref="F87:H89" si="14">F88</f>
        <v>5394</v>
      </c>
      <c r="G87" s="20">
        <f t="shared" si="14"/>
        <v>5394</v>
      </c>
      <c r="H87" s="20">
        <f t="shared" si="14"/>
        <v>5394</v>
      </c>
    </row>
    <row r="88" spans="1:8" ht="132" customHeight="1">
      <c r="A88" s="17">
        <v>74</v>
      </c>
      <c r="B88" s="19" t="s">
        <v>38</v>
      </c>
      <c r="C88" s="18" t="s">
        <v>63</v>
      </c>
      <c r="D88" s="18" t="s">
        <v>79</v>
      </c>
      <c r="E88" s="17"/>
      <c r="F88" s="20">
        <f t="shared" si="14"/>
        <v>5394</v>
      </c>
      <c r="G88" s="20">
        <f t="shared" si="14"/>
        <v>5394</v>
      </c>
      <c r="H88" s="20">
        <f t="shared" si="14"/>
        <v>5394</v>
      </c>
    </row>
    <row r="89" spans="1:8" ht="46.5" customHeight="1">
      <c r="A89" s="17">
        <v>75</v>
      </c>
      <c r="B89" s="19" t="s">
        <v>18</v>
      </c>
      <c r="C89" s="18" t="s">
        <v>63</v>
      </c>
      <c r="D89" s="18" t="s">
        <v>79</v>
      </c>
      <c r="E89" s="17">
        <v>200</v>
      </c>
      <c r="F89" s="20">
        <f t="shared" si="14"/>
        <v>5394</v>
      </c>
      <c r="G89" s="20">
        <f t="shared" si="14"/>
        <v>5394</v>
      </c>
      <c r="H89" s="20">
        <f t="shared" si="14"/>
        <v>5394</v>
      </c>
    </row>
    <row r="90" spans="1:8" ht="59.25" customHeight="1">
      <c r="A90" s="17">
        <v>76</v>
      </c>
      <c r="B90" s="19" t="s">
        <v>30</v>
      </c>
      <c r="C90" s="18" t="s">
        <v>63</v>
      </c>
      <c r="D90" s="18" t="s">
        <v>79</v>
      </c>
      <c r="E90" s="17">
        <v>240</v>
      </c>
      <c r="F90" s="20">
        <v>5394</v>
      </c>
      <c r="G90" s="20">
        <v>5394</v>
      </c>
      <c r="H90" s="20">
        <v>5394</v>
      </c>
    </row>
    <row r="91" spans="1:8" ht="24.75" customHeight="1">
      <c r="A91" s="17">
        <v>77</v>
      </c>
      <c r="B91" s="19" t="s">
        <v>39</v>
      </c>
      <c r="C91" s="18" t="s">
        <v>64</v>
      </c>
      <c r="D91" s="18"/>
      <c r="E91" s="17"/>
      <c r="F91" s="20">
        <f t="shared" ref="F91:H92" si="15">F92</f>
        <v>150900</v>
      </c>
      <c r="G91" s="20">
        <f t="shared" si="15"/>
        <v>175600</v>
      </c>
      <c r="H91" s="20">
        <f t="shared" si="15"/>
        <v>147800</v>
      </c>
    </row>
    <row r="92" spans="1:8" ht="30.75" customHeight="1">
      <c r="A92" s="17">
        <v>78</v>
      </c>
      <c r="B92" s="19" t="s">
        <v>128</v>
      </c>
      <c r="C92" s="18" t="s">
        <v>65</v>
      </c>
      <c r="D92" s="18"/>
      <c r="E92" s="17"/>
      <c r="F92" s="20">
        <f t="shared" si="15"/>
        <v>150900</v>
      </c>
      <c r="G92" s="20">
        <f t="shared" si="15"/>
        <v>175600</v>
      </c>
      <c r="H92" s="20">
        <f t="shared" si="15"/>
        <v>147800</v>
      </c>
    </row>
    <row r="93" spans="1:8" ht="66.75" customHeight="1">
      <c r="A93" s="17">
        <v>79</v>
      </c>
      <c r="B93" s="19" t="s">
        <v>21</v>
      </c>
      <c r="C93" s="18" t="s">
        <v>65</v>
      </c>
      <c r="D93" s="18" t="s">
        <v>70</v>
      </c>
      <c r="E93" s="17"/>
      <c r="F93" s="20">
        <f>F94</f>
        <v>150900</v>
      </c>
      <c r="G93" s="20">
        <f>G94</f>
        <v>175600</v>
      </c>
      <c r="H93" s="20">
        <f>H94</f>
        <v>147800</v>
      </c>
    </row>
    <row r="94" spans="1:8" ht="56.25" customHeight="1">
      <c r="A94" s="17">
        <v>80</v>
      </c>
      <c r="B94" s="19" t="s">
        <v>40</v>
      </c>
      <c r="C94" s="18" t="s">
        <v>65</v>
      </c>
      <c r="D94" s="18" t="s">
        <v>80</v>
      </c>
      <c r="E94" s="17"/>
      <c r="F94" s="20">
        <f>F95+F98</f>
        <v>150900</v>
      </c>
      <c r="G94" s="20">
        <f>G95+G98</f>
        <v>175600</v>
      </c>
      <c r="H94" s="20">
        <f>H95+H98</f>
        <v>147800</v>
      </c>
    </row>
    <row r="95" spans="1:8" ht="132.75" customHeight="1">
      <c r="A95" s="17">
        <v>81</v>
      </c>
      <c r="B95" s="19" t="s">
        <v>41</v>
      </c>
      <c r="C95" s="18" t="s">
        <v>65</v>
      </c>
      <c r="D95" s="18" t="s">
        <v>81</v>
      </c>
      <c r="E95" s="17"/>
      <c r="F95" s="20">
        <f t="shared" ref="F95:H96" si="16">F96</f>
        <v>150400</v>
      </c>
      <c r="G95" s="20">
        <f t="shared" si="16"/>
        <v>175100</v>
      </c>
      <c r="H95" s="20">
        <f t="shared" si="16"/>
        <v>147300</v>
      </c>
    </row>
    <row r="96" spans="1:8" ht="39" customHeight="1">
      <c r="A96" s="17">
        <v>82</v>
      </c>
      <c r="B96" s="19" t="s">
        <v>18</v>
      </c>
      <c r="C96" s="18" t="s">
        <v>65</v>
      </c>
      <c r="D96" s="18" t="s">
        <v>81</v>
      </c>
      <c r="E96" s="17">
        <v>200</v>
      </c>
      <c r="F96" s="20">
        <f t="shared" si="16"/>
        <v>150400</v>
      </c>
      <c r="G96" s="20">
        <f t="shared" si="16"/>
        <v>175100</v>
      </c>
      <c r="H96" s="20">
        <f t="shared" si="16"/>
        <v>147300</v>
      </c>
    </row>
    <row r="97" spans="1:8" ht="55.5" customHeight="1">
      <c r="A97" s="17">
        <v>83</v>
      </c>
      <c r="B97" s="19" t="s">
        <v>30</v>
      </c>
      <c r="C97" s="18" t="s">
        <v>65</v>
      </c>
      <c r="D97" s="18" t="s">
        <v>81</v>
      </c>
      <c r="E97" s="17">
        <v>240</v>
      </c>
      <c r="F97" s="20">
        <v>150400</v>
      </c>
      <c r="G97" s="20">
        <v>175100</v>
      </c>
      <c r="H97" s="20">
        <v>147300</v>
      </c>
    </row>
    <row r="98" spans="1:8" ht="207" customHeight="1">
      <c r="A98" s="17">
        <v>84</v>
      </c>
      <c r="B98" s="19" t="s">
        <v>94</v>
      </c>
      <c r="C98" s="18" t="s">
        <v>65</v>
      </c>
      <c r="D98" s="18" t="s">
        <v>82</v>
      </c>
      <c r="E98" s="17"/>
      <c r="F98" s="20">
        <f>F99</f>
        <v>500</v>
      </c>
      <c r="G98" s="20">
        <f>G99</f>
        <v>500</v>
      </c>
      <c r="H98" s="20">
        <f>H99</f>
        <v>500</v>
      </c>
    </row>
    <row r="99" spans="1:8" ht="46.5" customHeight="1">
      <c r="A99" s="17">
        <v>85</v>
      </c>
      <c r="B99" s="19" t="s">
        <v>18</v>
      </c>
      <c r="C99" s="18" t="s">
        <v>65</v>
      </c>
      <c r="D99" s="18" t="s">
        <v>82</v>
      </c>
      <c r="E99" s="17">
        <v>200</v>
      </c>
      <c r="F99" s="20">
        <f t="shared" ref="F99:H99" si="17">F100</f>
        <v>500</v>
      </c>
      <c r="G99" s="20">
        <f t="shared" si="17"/>
        <v>500</v>
      </c>
      <c r="H99" s="20">
        <f t="shared" si="17"/>
        <v>500</v>
      </c>
    </row>
    <row r="100" spans="1:8" ht="58.5" customHeight="1">
      <c r="A100" s="21">
        <v>86</v>
      </c>
      <c r="B100" s="19" t="s">
        <v>30</v>
      </c>
      <c r="C100" s="18" t="s">
        <v>65</v>
      </c>
      <c r="D100" s="18" t="s">
        <v>82</v>
      </c>
      <c r="E100" s="17">
        <v>240</v>
      </c>
      <c r="F100" s="20">
        <v>500</v>
      </c>
      <c r="G100" s="20">
        <v>500</v>
      </c>
      <c r="H100" s="20">
        <v>500</v>
      </c>
    </row>
    <row r="101" spans="1:8" ht="30" customHeight="1">
      <c r="A101" s="21"/>
      <c r="B101" s="19" t="s">
        <v>42</v>
      </c>
      <c r="C101" s="18" t="s">
        <v>66</v>
      </c>
      <c r="D101" s="18"/>
      <c r="E101" s="17"/>
      <c r="F101" s="20">
        <f t="shared" ref="F101:H102" si="18">F102</f>
        <v>611000</v>
      </c>
      <c r="G101" s="20">
        <f t="shared" si="18"/>
        <v>611000</v>
      </c>
      <c r="H101" s="20">
        <f t="shared" si="18"/>
        <v>611000</v>
      </c>
    </row>
    <row r="102" spans="1:8" ht="69.75" customHeight="1">
      <c r="A102" s="17">
        <v>87</v>
      </c>
      <c r="B102" s="19" t="s">
        <v>21</v>
      </c>
      <c r="C102" s="18" t="s">
        <v>66</v>
      </c>
      <c r="D102" s="18" t="s">
        <v>70</v>
      </c>
      <c r="E102" s="17"/>
      <c r="F102" s="20">
        <f t="shared" si="18"/>
        <v>611000</v>
      </c>
      <c r="G102" s="20">
        <f t="shared" si="18"/>
        <v>611000</v>
      </c>
      <c r="H102" s="20">
        <f t="shared" si="18"/>
        <v>611000</v>
      </c>
    </row>
    <row r="103" spans="1:8" ht="45.75" customHeight="1">
      <c r="A103" s="17">
        <v>88</v>
      </c>
      <c r="B103" s="19" t="s">
        <v>110</v>
      </c>
      <c r="C103" s="18" t="s">
        <v>66</v>
      </c>
      <c r="D103" s="18" t="s">
        <v>74</v>
      </c>
      <c r="E103" s="17"/>
      <c r="F103" s="20">
        <f>F106+F108+F111+F104</f>
        <v>611000</v>
      </c>
      <c r="G103" s="20">
        <f>G106+G108+G111+G104</f>
        <v>611000</v>
      </c>
      <c r="H103" s="20">
        <f>H106+H108+H111+H104</f>
        <v>611000</v>
      </c>
    </row>
    <row r="104" spans="1:8" ht="107.25" customHeight="1">
      <c r="A104" s="17">
        <v>89</v>
      </c>
      <c r="B104" s="19" t="s">
        <v>96</v>
      </c>
      <c r="C104" s="18" t="s">
        <v>97</v>
      </c>
      <c r="D104" s="18" t="s">
        <v>95</v>
      </c>
      <c r="E104" s="17"/>
      <c r="F104" s="20"/>
      <c r="G104" s="20"/>
      <c r="H104" s="20"/>
    </row>
    <row r="105" spans="1:8" ht="124.5" customHeight="1">
      <c r="A105" s="17">
        <v>90</v>
      </c>
      <c r="B105" s="19" t="s">
        <v>111</v>
      </c>
      <c r="C105" s="18" t="s">
        <v>67</v>
      </c>
      <c r="D105" s="18" t="s">
        <v>83</v>
      </c>
      <c r="E105" s="17"/>
      <c r="F105" s="20">
        <v>550000</v>
      </c>
      <c r="G105" s="20">
        <v>550000</v>
      </c>
      <c r="H105" s="20">
        <v>550000</v>
      </c>
    </row>
    <row r="106" spans="1:8" ht="47.25" customHeight="1">
      <c r="A106" s="17">
        <v>91</v>
      </c>
      <c r="B106" s="19" t="s">
        <v>18</v>
      </c>
      <c r="C106" s="18" t="s">
        <v>67</v>
      </c>
      <c r="D106" s="18" t="s">
        <v>83</v>
      </c>
      <c r="E106" s="17">
        <v>200</v>
      </c>
      <c r="F106" s="20">
        <f t="shared" ref="F106:H106" si="19">F107</f>
        <v>550000</v>
      </c>
      <c r="G106" s="20">
        <f t="shared" si="19"/>
        <v>550000</v>
      </c>
      <c r="H106" s="20">
        <f t="shared" si="19"/>
        <v>550000</v>
      </c>
    </row>
    <row r="107" spans="1:8" ht="58.5" customHeight="1">
      <c r="A107" s="17">
        <v>92</v>
      </c>
      <c r="B107" s="19" t="s">
        <v>30</v>
      </c>
      <c r="C107" s="18" t="s">
        <v>67</v>
      </c>
      <c r="D107" s="18" t="s">
        <v>83</v>
      </c>
      <c r="E107" s="17">
        <v>240</v>
      </c>
      <c r="F107" s="20">
        <v>550000</v>
      </c>
      <c r="G107" s="20">
        <v>550000</v>
      </c>
      <c r="H107" s="20">
        <v>550000</v>
      </c>
    </row>
    <row r="108" spans="1:8" ht="120.75" customHeight="1">
      <c r="A108" s="17">
        <v>93</v>
      </c>
      <c r="B108" s="19" t="s">
        <v>112</v>
      </c>
      <c r="C108" s="18" t="s">
        <v>67</v>
      </c>
      <c r="D108" s="18" t="s">
        <v>84</v>
      </c>
      <c r="E108" s="17"/>
      <c r="F108" s="20">
        <f t="shared" ref="F108:H109" si="20">F109</f>
        <v>6000</v>
      </c>
      <c r="G108" s="20">
        <f t="shared" si="20"/>
        <v>6000</v>
      </c>
      <c r="H108" s="20">
        <f t="shared" si="20"/>
        <v>6000</v>
      </c>
    </row>
    <row r="109" spans="1:8" ht="45" customHeight="1">
      <c r="A109" s="17">
        <v>94</v>
      </c>
      <c r="B109" s="19" t="s">
        <v>18</v>
      </c>
      <c r="C109" s="18" t="s">
        <v>67</v>
      </c>
      <c r="D109" s="18" t="s">
        <v>84</v>
      </c>
      <c r="E109" s="17">
        <v>200</v>
      </c>
      <c r="F109" s="20">
        <f t="shared" si="20"/>
        <v>6000</v>
      </c>
      <c r="G109" s="20">
        <f t="shared" si="20"/>
        <v>6000</v>
      </c>
      <c r="H109" s="20">
        <f t="shared" si="20"/>
        <v>6000</v>
      </c>
    </row>
    <row r="110" spans="1:8" ht="57.75" customHeight="1">
      <c r="A110" s="17">
        <v>95</v>
      </c>
      <c r="B110" s="19" t="s">
        <v>30</v>
      </c>
      <c r="C110" s="18" t="s">
        <v>67</v>
      </c>
      <c r="D110" s="18" t="s">
        <v>84</v>
      </c>
      <c r="E110" s="17">
        <v>240</v>
      </c>
      <c r="F110" s="20">
        <v>6000</v>
      </c>
      <c r="G110" s="20">
        <v>6000</v>
      </c>
      <c r="H110" s="20">
        <v>6000</v>
      </c>
    </row>
    <row r="111" spans="1:8" ht="129" customHeight="1">
      <c r="A111" s="17">
        <v>96</v>
      </c>
      <c r="B111" s="19" t="s">
        <v>113</v>
      </c>
      <c r="C111" s="18" t="s">
        <v>67</v>
      </c>
      <c r="D111" s="18" t="s">
        <v>85</v>
      </c>
      <c r="E111" s="17"/>
      <c r="F111" s="20">
        <v>55000</v>
      </c>
      <c r="G111" s="20">
        <v>55000</v>
      </c>
      <c r="H111" s="20">
        <v>55000</v>
      </c>
    </row>
    <row r="112" spans="1:8" ht="38.25" customHeight="1">
      <c r="A112" s="17">
        <v>97</v>
      </c>
      <c r="B112" s="19" t="s">
        <v>18</v>
      </c>
      <c r="C112" s="18" t="s">
        <v>67</v>
      </c>
      <c r="D112" s="18" t="s">
        <v>85</v>
      </c>
      <c r="E112" s="17">
        <v>200</v>
      </c>
      <c r="F112" s="20">
        <f t="shared" ref="F112:H112" si="21">F113</f>
        <v>55000</v>
      </c>
      <c r="G112" s="20">
        <f t="shared" si="21"/>
        <v>55000</v>
      </c>
      <c r="H112" s="20">
        <f t="shared" si="21"/>
        <v>55000</v>
      </c>
    </row>
    <row r="113" spans="1:8" ht="59.25" customHeight="1">
      <c r="A113" s="17">
        <v>98</v>
      </c>
      <c r="B113" s="19" t="s">
        <v>30</v>
      </c>
      <c r="C113" s="18" t="s">
        <v>67</v>
      </c>
      <c r="D113" s="18" t="s">
        <v>85</v>
      </c>
      <c r="E113" s="17">
        <v>240</v>
      </c>
      <c r="F113" s="20">
        <v>55000</v>
      </c>
      <c r="G113" s="20">
        <v>55000</v>
      </c>
      <c r="H113" s="20">
        <v>55000</v>
      </c>
    </row>
    <row r="114" spans="1:8" ht="33.75" customHeight="1">
      <c r="A114" s="17">
        <v>99</v>
      </c>
      <c r="B114" s="19" t="s">
        <v>43</v>
      </c>
      <c r="C114" s="18" t="s">
        <v>68</v>
      </c>
      <c r="D114" s="18"/>
      <c r="E114" s="17"/>
      <c r="F114" s="20">
        <f t="shared" ref="F114:H115" si="22">F115</f>
        <v>5094632.25</v>
      </c>
      <c r="G114" s="20">
        <f t="shared" si="22"/>
        <v>5003620.07</v>
      </c>
      <c r="H114" s="20">
        <f t="shared" si="22"/>
        <v>5003620.07</v>
      </c>
    </row>
    <row r="115" spans="1:8" ht="30" customHeight="1">
      <c r="A115" s="17">
        <v>100</v>
      </c>
      <c r="B115" s="19" t="s">
        <v>44</v>
      </c>
      <c r="C115" s="18" t="s">
        <v>69</v>
      </c>
      <c r="D115" s="18"/>
      <c r="E115" s="17"/>
      <c r="F115" s="20">
        <f t="shared" si="22"/>
        <v>5094632.25</v>
      </c>
      <c r="G115" s="20">
        <f t="shared" si="22"/>
        <v>5003620.07</v>
      </c>
      <c r="H115" s="20">
        <f t="shared" si="22"/>
        <v>5003620.07</v>
      </c>
    </row>
    <row r="116" spans="1:8" ht="54.75" customHeight="1">
      <c r="A116" s="17">
        <v>101</v>
      </c>
      <c r="B116" s="19" t="s">
        <v>102</v>
      </c>
      <c r="C116" s="18" t="s">
        <v>69</v>
      </c>
      <c r="D116" s="18" t="s">
        <v>86</v>
      </c>
      <c r="E116" s="17"/>
      <c r="F116" s="20">
        <f>F117+F121</f>
        <v>5094632.25</v>
      </c>
      <c r="G116" s="20">
        <f>G117+G121</f>
        <v>5003620.07</v>
      </c>
      <c r="H116" s="20">
        <f>H117+H121</f>
        <v>5003620.07</v>
      </c>
    </row>
    <row r="117" spans="1:8" ht="42.75" customHeight="1">
      <c r="A117" s="17">
        <v>102</v>
      </c>
      <c r="B117" s="19" t="s">
        <v>45</v>
      </c>
      <c r="C117" s="18" t="s">
        <v>69</v>
      </c>
      <c r="D117" s="18" t="s">
        <v>87</v>
      </c>
      <c r="E117" s="17"/>
      <c r="F117" s="20">
        <f>F118</f>
        <v>3952938.25</v>
      </c>
      <c r="G117" s="20">
        <f t="shared" ref="G117:H117" si="23">G118</f>
        <v>3861926.07</v>
      </c>
      <c r="H117" s="20">
        <f t="shared" si="23"/>
        <v>3861926.07</v>
      </c>
    </row>
    <row r="118" spans="1:8" ht="56.25" customHeight="1">
      <c r="A118" s="17">
        <v>103</v>
      </c>
      <c r="B118" s="19" t="s">
        <v>46</v>
      </c>
      <c r="C118" s="18" t="s">
        <v>69</v>
      </c>
      <c r="D118" s="18" t="s">
        <v>88</v>
      </c>
      <c r="E118" s="17"/>
      <c r="F118" s="20">
        <f t="shared" ref="F118:H119" si="24">F119</f>
        <v>3952938.25</v>
      </c>
      <c r="G118" s="20">
        <f t="shared" si="24"/>
        <v>3861926.07</v>
      </c>
      <c r="H118" s="20">
        <f t="shared" si="24"/>
        <v>3861926.07</v>
      </c>
    </row>
    <row r="119" spans="1:8" ht="55.5" customHeight="1">
      <c r="A119" s="17">
        <v>104</v>
      </c>
      <c r="B119" s="19" t="s">
        <v>47</v>
      </c>
      <c r="C119" s="18" t="s">
        <v>69</v>
      </c>
      <c r="D119" s="18" t="s">
        <v>88</v>
      </c>
      <c r="E119" s="17">
        <v>600</v>
      </c>
      <c r="F119" s="20">
        <f t="shared" si="24"/>
        <v>3952938.25</v>
      </c>
      <c r="G119" s="20">
        <f t="shared" si="24"/>
        <v>3861926.07</v>
      </c>
      <c r="H119" s="20">
        <f t="shared" si="24"/>
        <v>3861926.07</v>
      </c>
    </row>
    <row r="120" spans="1:8" ht="30" customHeight="1">
      <c r="A120" s="17">
        <v>105</v>
      </c>
      <c r="B120" s="19" t="s">
        <v>48</v>
      </c>
      <c r="C120" s="18" t="s">
        <v>69</v>
      </c>
      <c r="D120" s="18" t="s">
        <v>88</v>
      </c>
      <c r="E120" s="17">
        <v>610</v>
      </c>
      <c r="F120" s="20">
        <v>3952938.25</v>
      </c>
      <c r="G120" s="20">
        <v>3861926.07</v>
      </c>
      <c r="H120" s="20">
        <v>3861926.07</v>
      </c>
    </row>
    <row r="121" spans="1:8" ht="44.25" customHeight="1">
      <c r="A121" s="17">
        <v>106</v>
      </c>
      <c r="B121" s="19" t="s">
        <v>49</v>
      </c>
      <c r="C121" s="18" t="s">
        <v>69</v>
      </c>
      <c r="D121" s="18" t="s">
        <v>89</v>
      </c>
      <c r="E121" s="17"/>
      <c r="F121" s="20">
        <f t="shared" ref="F121:H123" si="25">F122</f>
        <v>1141694</v>
      </c>
      <c r="G121" s="20">
        <f t="shared" si="25"/>
        <v>1141694</v>
      </c>
      <c r="H121" s="20">
        <f t="shared" si="25"/>
        <v>1141694</v>
      </c>
    </row>
    <row r="122" spans="1:8" ht="120.75" customHeight="1">
      <c r="A122" s="17">
        <v>107</v>
      </c>
      <c r="B122" s="19" t="s">
        <v>114</v>
      </c>
      <c r="C122" s="18" t="s">
        <v>69</v>
      </c>
      <c r="D122" s="18" t="s">
        <v>90</v>
      </c>
      <c r="E122" s="17"/>
      <c r="F122" s="20">
        <f t="shared" si="25"/>
        <v>1141694</v>
      </c>
      <c r="G122" s="20">
        <f t="shared" si="25"/>
        <v>1141694</v>
      </c>
      <c r="H122" s="20">
        <f t="shared" si="25"/>
        <v>1141694</v>
      </c>
    </row>
    <row r="123" spans="1:8" ht="23.25" customHeight="1">
      <c r="A123" s="17">
        <v>108</v>
      </c>
      <c r="B123" s="19" t="s">
        <v>22</v>
      </c>
      <c r="C123" s="18" t="s">
        <v>69</v>
      </c>
      <c r="D123" s="18" t="s">
        <v>90</v>
      </c>
      <c r="E123" s="17">
        <v>500</v>
      </c>
      <c r="F123" s="20">
        <f t="shared" si="25"/>
        <v>1141694</v>
      </c>
      <c r="G123" s="20">
        <f t="shared" si="25"/>
        <v>1141694</v>
      </c>
      <c r="H123" s="20">
        <f t="shared" si="25"/>
        <v>1141694</v>
      </c>
    </row>
    <row r="124" spans="1:8" ht="21" customHeight="1">
      <c r="A124" s="17">
        <v>109</v>
      </c>
      <c r="B124" s="19" t="s">
        <v>23</v>
      </c>
      <c r="C124" s="18" t="s">
        <v>69</v>
      </c>
      <c r="D124" s="18" t="s">
        <v>90</v>
      </c>
      <c r="E124" s="17">
        <v>540</v>
      </c>
      <c r="F124" s="20">
        <v>1141694</v>
      </c>
      <c r="G124" s="20">
        <v>1141694</v>
      </c>
      <c r="H124" s="20">
        <v>1141694</v>
      </c>
    </row>
    <row r="125" spans="1:8" ht="27.75" customHeight="1">
      <c r="A125" s="17">
        <v>110</v>
      </c>
      <c r="B125" s="19" t="s">
        <v>50</v>
      </c>
      <c r="C125" s="17">
        <v>1100</v>
      </c>
      <c r="D125" s="18"/>
      <c r="E125" s="17"/>
      <c r="F125" s="20">
        <f t="shared" ref="F125:H128" si="26">F126</f>
        <v>18000</v>
      </c>
      <c r="G125" s="20">
        <f t="shared" si="26"/>
        <v>18000</v>
      </c>
      <c r="H125" s="20">
        <f t="shared" si="26"/>
        <v>18000</v>
      </c>
    </row>
    <row r="126" spans="1:8" ht="21" customHeight="1">
      <c r="A126" s="17">
        <v>111</v>
      </c>
      <c r="B126" s="19" t="s">
        <v>51</v>
      </c>
      <c r="C126" s="17">
        <v>1102</v>
      </c>
      <c r="D126" s="18"/>
      <c r="E126" s="17"/>
      <c r="F126" s="20">
        <f t="shared" si="26"/>
        <v>18000</v>
      </c>
      <c r="G126" s="20">
        <f t="shared" si="26"/>
        <v>18000</v>
      </c>
      <c r="H126" s="20">
        <f t="shared" si="26"/>
        <v>18000</v>
      </c>
    </row>
    <row r="127" spans="1:8" ht="63.75" customHeight="1">
      <c r="A127" s="17">
        <v>112</v>
      </c>
      <c r="B127" s="19" t="s">
        <v>102</v>
      </c>
      <c r="C127" s="17">
        <v>1102</v>
      </c>
      <c r="D127" s="18" t="s">
        <v>86</v>
      </c>
      <c r="E127" s="17"/>
      <c r="F127" s="20">
        <f t="shared" si="26"/>
        <v>18000</v>
      </c>
      <c r="G127" s="20">
        <f t="shared" si="26"/>
        <v>18000</v>
      </c>
      <c r="H127" s="20">
        <f t="shared" si="26"/>
        <v>18000</v>
      </c>
    </row>
    <row r="128" spans="1:8" ht="122.25" customHeight="1">
      <c r="A128" s="17">
        <v>113</v>
      </c>
      <c r="B128" s="19" t="s">
        <v>101</v>
      </c>
      <c r="C128" s="17">
        <v>1102</v>
      </c>
      <c r="D128" s="18" t="s">
        <v>91</v>
      </c>
      <c r="E128" s="17"/>
      <c r="F128" s="20">
        <f t="shared" si="26"/>
        <v>18000</v>
      </c>
      <c r="G128" s="20">
        <f t="shared" si="26"/>
        <v>18000</v>
      </c>
      <c r="H128" s="20">
        <f t="shared" si="26"/>
        <v>18000</v>
      </c>
    </row>
    <row r="129" spans="1:9" ht="154.5" customHeight="1">
      <c r="A129" s="17">
        <v>114</v>
      </c>
      <c r="B129" s="19" t="s">
        <v>100</v>
      </c>
      <c r="C129" s="17">
        <v>1102</v>
      </c>
      <c r="D129" s="18" t="s">
        <v>92</v>
      </c>
      <c r="E129" s="17"/>
      <c r="F129" s="20">
        <f>F130</f>
        <v>18000</v>
      </c>
      <c r="G129" s="20">
        <v>18000</v>
      </c>
      <c r="H129" s="20">
        <f>H130</f>
        <v>18000</v>
      </c>
    </row>
    <row r="130" spans="1:9" ht="59.25" customHeight="1">
      <c r="A130" s="17">
        <v>115</v>
      </c>
      <c r="B130" s="19" t="s">
        <v>52</v>
      </c>
      <c r="C130" s="17">
        <v>1102</v>
      </c>
      <c r="D130" s="18" t="s">
        <v>92</v>
      </c>
      <c r="E130" s="17">
        <v>600</v>
      </c>
      <c r="F130" s="20">
        <f>F131</f>
        <v>18000</v>
      </c>
      <c r="G130" s="20">
        <f>G131</f>
        <v>18000</v>
      </c>
      <c r="H130" s="20">
        <f>H131</f>
        <v>18000</v>
      </c>
    </row>
    <row r="131" spans="1:9" ht="30.75" customHeight="1">
      <c r="A131" s="17">
        <v>116</v>
      </c>
      <c r="B131" s="19" t="s">
        <v>48</v>
      </c>
      <c r="C131" s="17">
        <v>1102</v>
      </c>
      <c r="D131" s="18" t="s">
        <v>92</v>
      </c>
      <c r="E131" s="17">
        <v>610</v>
      </c>
      <c r="F131" s="20">
        <v>18000</v>
      </c>
      <c r="G131" s="20">
        <v>18000</v>
      </c>
      <c r="H131" s="20">
        <v>18000</v>
      </c>
    </row>
    <row r="132" spans="1:9" ht="30.75" customHeight="1">
      <c r="A132" s="17">
        <v>117</v>
      </c>
      <c r="B132" s="19" t="s">
        <v>125</v>
      </c>
      <c r="C132" s="17"/>
      <c r="D132" s="18"/>
      <c r="E132" s="17"/>
      <c r="F132" s="20"/>
      <c r="G132" s="20">
        <v>233536</v>
      </c>
      <c r="H132" s="20">
        <v>465421</v>
      </c>
    </row>
    <row r="133" spans="1:9" ht="26.25" customHeight="1">
      <c r="A133" s="17">
        <v>118</v>
      </c>
      <c r="B133" s="19" t="s">
        <v>53</v>
      </c>
      <c r="C133" s="17" t="s">
        <v>98</v>
      </c>
      <c r="D133" s="17"/>
      <c r="E133" s="17"/>
      <c r="F133" s="20">
        <f>F13+F54+F71+F78+F91+F101+F114+F125</f>
        <v>9423437</v>
      </c>
      <c r="G133" s="20">
        <f>G13+G54+G71+G78+G91+G101+G114+G125+G132</f>
        <v>9574965</v>
      </c>
      <c r="H133" s="20">
        <f>H13+H54+H71+H78+H91+H101+H114+H125+H132</f>
        <v>9773850</v>
      </c>
    </row>
    <row r="134" spans="1:9" ht="30.75" customHeight="1">
      <c r="A134" s="14"/>
      <c r="B134" s="22"/>
      <c r="C134" s="23"/>
      <c r="D134" s="23"/>
      <c r="E134" s="23"/>
      <c r="F134" s="23"/>
      <c r="G134" s="23"/>
      <c r="H134" s="23"/>
      <c r="I134" s="13"/>
    </row>
    <row r="135" spans="1:9">
      <c r="A135" s="12"/>
      <c r="B135" s="13"/>
      <c r="C135" s="13"/>
      <c r="D135" s="13"/>
      <c r="E135" s="13"/>
      <c r="F135" s="13"/>
      <c r="G135" s="13"/>
      <c r="H135" s="13"/>
    </row>
    <row r="136" spans="1:9">
      <c r="A136" s="1"/>
    </row>
    <row r="137" spans="1:9">
      <c r="A137" s="1"/>
    </row>
    <row r="138" spans="1:9">
      <c r="A138" s="1"/>
    </row>
  </sheetData>
  <mergeCells count="27">
    <mergeCell ref="E1:G5"/>
    <mergeCell ref="H85:H86"/>
    <mergeCell ref="G82:G83"/>
    <mergeCell ref="H82:H83"/>
    <mergeCell ref="A85:A86"/>
    <mergeCell ref="B85:B86"/>
    <mergeCell ref="C85:C86"/>
    <mergeCell ref="D85:D86"/>
    <mergeCell ref="E85:E86"/>
    <mergeCell ref="F85:F86"/>
    <mergeCell ref="G85:G86"/>
    <mergeCell ref="F27:F28"/>
    <mergeCell ref="G27:G28"/>
    <mergeCell ref="H27:H28"/>
    <mergeCell ref="A82:A83"/>
    <mergeCell ref="B82:B83"/>
    <mergeCell ref="A27:A28"/>
    <mergeCell ref="B27:B28"/>
    <mergeCell ref="C27:C28"/>
    <mergeCell ref="D27:D28"/>
    <mergeCell ref="E27:E28"/>
    <mergeCell ref="A100:A101"/>
    <mergeCell ref="B134:H134"/>
    <mergeCell ref="C82:C83"/>
    <mergeCell ref="D82:D83"/>
    <mergeCell ref="E82:E83"/>
    <mergeCell ref="F82:F83"/>
  </mergeCells>
  <pageMargins left="0.11811023622047245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2015-01-10T03:23:12Z</dcterms:modified>
</cp:coreProperties>
</file>