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 бюдж. на 2015-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<sst xmlns="http://schemas.openxmlformats.org/spreadsheetml/2006/main" count="39" uniqueCount="39">
  <si>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№/№</t>
  </si>
  <si>
    <t>1</t>
  </si>
  <si>
    <t>l</t>
  </si>
  <si>
    <t>2</t>
  </si>
  <si>
    <t>Прочие доходы от оказания платных услуг и компенсации затрат государства</t>
  </si>
  <si>
    <t>7</t>
  </si>
  <si>
    <t>Наименование  доходовых источников</t>
  </si>
  <si>
    <t>Всего по году</t>
  </si>
  <si>
    <t>тыс.рублей</t>
  </si>
  <si>
    <t>в т.ч.                                               физических лиц</t>
  </si>
  <si>
    <t>земельный налог</t>
  </si>
  <si>
    <t xml:space="preserve"> </t>
  </si>
  <si>
    <t>3</t>
  </si>
  <si>
    <t>4</t>
  </si>
  <si>
    <t>8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</si>
  <si>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</si>
  <si>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налоговые и неналоговые доходы</t>
  </si>
  <si>
    <t>Налог на доходы физических лиц 18210102000010000110</t>
  </si>
  <si>
    <t xml:space="preserve">План на 2016г. </t>
  </si>
  <si>
    <t xml:space="preserve">План на 2017г. </t>
  </si>
  <si>
    <t>Акцизы по подакцизным товарам (продукции), производимым на территории Российской Федерации                                   1001030220001000110</t>
  </si>
  <si>
    <t>Налог на имущество                      18210600000000000110</t>
  </si>
  <si>
    <t>Задолженность и перерасчеты по отмененным налогам, сборам и иным обязательным платежам  18210900000000000110</t>
  </si>
  <si>
    <t xml:space="preserve">Доходы от использования имущества, находящегося в гос. и муниц. собственности, всего: </t>
  </si>
  <si>
    <t>в т. ч. аренда земли не с/х назначения 16211105000000000120</t>
  </si>
  <si>
    <t>аренда имущества                           81911105030000000120</t>
  </si>
  <si>
    <t xml:space="preserve"> Доходы от оказания платных услуг и компенсации затрат государства 81911300000000000130</t>
  </si>
  <si>
    <t>Доходы от продажи материальных и нематериальных активов 16211406000000000430</t>
  </si>
  <si>
    <t>Налоги на совокупный доход (единый сельскохозяйственный налог) 18210500000000000110</t>
  </si>
  <si>
    <t>Предварительные итоги социально-экономического развития Тюльковского сельсовета по доходам</t>
  </si>
  <si>
    <t>Факт 2014</t>
  </si>
  <si>
    <t>План 2015г.</t>
  </si>
  <si>
    <t>Факт 9 м 2015г.</t>
  </si>
  <si>
    <t>Факт1 квартал 2015</t>
  </si>
  <si>
    <t>Факт2 квартал 2015</t>
  </si>
  <si>
    <t>Факт 3 квартал 2015</t>
  </si>
  <si>
    <t>Ожидаемое 2015 год</t>
  </si>
  <si>
    <t>4 кв.2015г.</t>
  </si>
  <si>
    <t xml:space="preserve">План на 2018г.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</si>
</sst>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3" fontId="8" fillId="33" borderId="11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top" wrapText="1"/>
    </xf>
    <xf numFmtId="0" fontId="9" fillId="0" borderId="0" xfId="0" applyFont="1" applyAlignment="1">
      <alignment/>
    </xf>
    <xf numFmtId="49" fontId="7" fillId="33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/>
    </xf>
    <xf numFmtId="2" fontId="7" fillId="33" borderId="11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right" vertical="top"/>
    </xf>
    <xf numFmtId="0" fontId="7" fillId="33" borderId="10" xfId="0" applyNumberFormat="1" applyFont="1" applyFill="1" applyBorder="1" applyAlignment="1">
      <alignment horizontal="right" vertical="top"/>
    </xf>
    <xf numFmtId="3" fontId="7" fillId="33" borderId="1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49" fontId="7" fillId="33" borderId="13" xfId="0" applyNumberFormat="1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top"/>
    </xf>
    <xf numFmtId="180" fontId="7" fillId="33" borderId="10" xfId="0" applyNumberFormat="1" applyFont="1" applyFill="1" applyBorder="1" applyAlignment="1">
      <alignment horizontal="center" vertical="top"/>
    </xf>
    <xf numFmtId="180" fontId="11" fillId="0" borderId="10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0">
      <selection activeCell="J22" sqref="J22"/>
    </sheetView>
  </sheetViews>
  <sheetFormatPr defaultColWidth="9.140625" defaultRowHeight="12.75"/>
  <cols>
    <col min="1" max="1" width="5.7109375" style="0" customWidth="1"/>
    <col min="2" max="2" width="39.140625" style="1" customWidth="1"/>
    <col min="3" max="3" width="9.140625" style="1" customWidth="1"/>
    <col min="4" max="4" width="11.7109375" style="2" customWidth="1"/>
    <col min="5" max="5" width="9.57421875" style="2" customWidth="1"/>
    <col min="6" max="7" width="9.8515625" style="2" customWidth="1"/>
    <col min="8" max="9" width="9.7109375" style="2" customWidth="1"/>
    <col min="10" max="10" width="10.8515625" style="2" customWidth="1"/>
    <col min="11" max="11" width="10.28125" style="0" customWidth="1"/>
    <col min="12" max="12" width="10.8515625" style="0" customWidth="1"/>
    <col min="13" max="13" width="9.8515625" style="0" customWidth="1"/>
  </cols>
  <sheetData>
    <row r="1" ht="12.75" hidden="1"/>
    <row r="2" spans="1:11" ht="0.75" customHeight="1">
      <c r="A2" s="3"/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0.75" customHeight="1" hidden="1">
      <c r="A3" s="5"/>
      <c r="B3" s="6"/>
      <c r="C3" s="6"/>
      <c r="D3" s="5"/>
      <c r="E3" s="5"/>
      <c r="F3" s="5"/>
      <c r="G3" s="5"/>
      <c r="H3" s="5"/>
      <c r="I3" s="5"/>
      <c r="J3" s="5"/>
      <c r="K3" s="5"/>
    </row>
    <row r="4" spans="1:11" ht="40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7"/>
    </row>
    <row r="5" spans="1:11" ht="1.5" customHeight="1" hidden="1">
      <c r="A5" s="62"/>
      <c r="B5" s="62"/>
      <c r="C5" s="62"/>
      <c r="D5" s="62"/>
      <c r="E5" s="62"/>
      <c r="F5" s="62"/>
      <c r="G5" s="62"/>
      <c r="H5" s="62"/>
      <c r="I5" s="62"/>
      <c r="J5" s="62"/>
      <c r="K5" s="9"/>
    </row>
    <row r="6" spans="1:11" ht="1.5" customHeight="1" hidden="1">
      <c r="A6" s="8"/>
      <c r="B6" s="10"/>
      <c r="C6" s="10"/>
      <c r="D6" s="8"/>
      <c r="E6" s="8"/>
      <c r="F6" s="8"/>
      <c r="G6" s="8"/>
      <c r="H6" s="8"/>
      <c r="I6" s="8"/>
      <c r="J6" s="8"/>
      <c r="K6" s="9"/>
    </row>
    <row r="7" spans="1:11" ht="19.5" customHeight="1" hidden="1">
      <c r="A7" s="8"/>
      <c r="B7" s="10"/>
      <c r="C7" s="10"/>
      <c r="D7" s="8"/>
      <c r="E7" s="8"/>
      <c r="F7" s="8"/>
      <c r="G7" s="8"/>
      <c r="H7" s="8"/>
      <c r="I7" s="8"/>
      <c r="J7" s="8"/>
      <c r="K7" s="9"/>
    </row>
    <row r="8" spans="1:11" ht="0.75" customHeight="1" hidden="1">
      <c r="A8" s="8"/>
      <c r="B8" s="10"/>
      <c r="C8" s="10"/>
      <c r="D8" s="8"/>
      <c r="E8" s="8"/>
      <c r="F8" s="8"/>
      <c r="G8" s="8"/>
      <c r="H8" s="8"/>
      <c r="I8" s="8"/>
      <c r="J8" s="8"/>
      <c r="K8" s="9"/>
    </row>
    <row r="9" spans="1:12" ht="13.5" customHeight="1">
      <c r="A9" s="8"/>
      <c r="B9" s="10"/>
      <c r="C9" s="10"/>
      <c r="D9" s="8"/>
      <c r="E9" s="8"/>
      <c r="F9" s="8"/>
      <c r="G9" s="8"/>
      <c r="H9" s="8"/>
      <c r="I9" s="8"/>
      <c r="J9" s="11"/>
      <c r="K9" s="21"/>
      <c r="L9" s="30" t="s">
        <v>8</v>
      </c>
    </row>
    <row r="10" spans="1:11" ht="14.25" customHeight="1">
      <c r="A10" s="8"/>
      <c r="B10" s="10"/>
      <c r="C10" s="10"/>
      <c r="D10" s="8"/>
      <c r="E10" s="8"/>
      <c r="F10" s="8"/>
      <c r="G10" s="8"/>
      <c r="H10" s="8"/>
      <c r="I10" s="8"/>
      <c r="J10" s="8"/>
      <c r="K10" s="22"/>
    </row>
    <row r="11" spans="1:13" ht="13.5" customHeight="1">
      <c r="A11" s="63" t="s">
        <v>0</v>
      </c>
      <c r="B11" s="66" t="s">
        <v>6</v>
      </c>
      <c r="C11" s="36"/>
      <c r="D11" s="69" t="s">
        <v>31</v>
      </c>
      <c r="E11" s="69" t="s">
        <v>32</v>
      </c>
      <c r="F11" s="69" t="s">
        <v>33</v>
      </c>
      <c r="G11" s="69" t="s">
        <v>34</v>
      </c>
      <c r="H11" s="69" t="s">
        <v>35</v>
      </c>
      <c r="I11" s="72" t="s">
        <v>36</v>
      </c>
      <c r="J11" s="73"/>
      <c r="K11" s="80" t="s">
        <v>18</v>
      </c>
      <c r="L11" s="80" t="s">
        <v>19</v>
      </c>
      <c r="M11" s="80" t="s">
        <v>38</v>
      </c>
    </row>
    <row r="12" spans="1:13" ht="0.75" customHeight="1" hidden="1">
      <c r="A12" s="64"/>
      <c r="B12" s="67"/>
      <c r="C12" s="37"/>
      <c r="D12" s="70"/>
      <c r="E12" s="89"/>
      <c r="F12" s="70"/>
      <c r="G12" s="70"/>
      <c r="H12" s="78"/>
      <c r="I12" s="74"/>
      <c r="J12" s="75"/>
      <c r="K12" s="81"/>
      <c r="L12" s="81"/>
      <c r="M12" s="81"/>
    </row>
    <row r="13" spans="1:13" ht="15.75" customHeight="1">
      <c r="A13" s="64"/>
      <c r="B13" s="67"/>
      <c r="C13" s="37"/>
      <c r="D13" s="70"/>
      <c r="E13" s="89"/>
      <c r="F13" s="70"/>
      <c r="G13" s="70"/>
      <c r="H13" s="78"/>
      <c r="I13" s="76"/>
      <c r="J13" s="77"/>
      <c r="K13" s="81"/>
      <c r="L13" s="81"/>
      <c r="M13" s="81"/>
    </row>
    <row r="14" spans="1:13" ht="32.25" customHeight="1">
      <c r="A14" s="65"/>
      <c r="B14" s="68"/>
      <c r="C14" s="38" t="s">
        <v>30</v>
      </c>
      <c r="D14" s="71"/>
      <c r="E14" s="90"/>
      <c r="F14" s="71"/>
      <c r="G14" s="71"/>
      <c r="H14" s="79"/>
      <c r="I14" s="12" t="s">
        <v>37</v>
      </c>
      <c r="J14" s="12" t="s">
        <v>7</v>
      </c>
      <c r="K14" s="82"/>
      <c r="L14" s="82"/>
      <c r="M14" s="82"/>
    </row>
    <row r="15" spans="1:13" ht="27" customHeight="1">
      <c r="A15" s="34" t="s">
        <v>1</v>
      </c>
      <c r="B15" s="35">
        <v>2</v>
      </c>
      <c r="C15" s="39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2">
        <v>9</v>
      </c>
      <c r="J15" s="32">
        <v>10</v>
      </c>
      <c r="K15" s="33">
        <v>11</v>
      </c>
      <c r="L15" s="48">
        <v>12</v>
      </c>
      <c r="M15" s="48">
        <v>13</v>
      </c>
    </row>
    <row r="16" spans="1:13" ht="48" customHeight="1">
      <c r="A16" s="13" t="s">
        <v>2</v>
      </c>
      <c r="B16" s="25" t="s">
        <v>17</v>
      </c>
      <c r="C16" s="57">
        <v>945.5</v>
      </c>
      <c r="D16" s="60">
        <v>1100</v>
      </c>
      <c r="E16" s="58">
        <f>F16+G16+H16</f>
        <v>909.8</v>
      </c>
      <c r="F16" s="58">
        <v>134.2</v>
      </c>
      <c r="G16" s="58">
        <v>258.7</v>
      </c>
      <c r="H16" s="58">
        <v>516.9</v>
      </c>
      <c r="I16" s="59">
        <v>404</v>
      </c>
      <c r="J16" s="59">
        <f aca="true" t="shared" si="0" ref="J16:J21">E16+I16</f>
        <v>1313.8</v>
      </c>
      <c r="K16" s="93">
        <v>1320</v>
      </c>
      <c r="L16" s="93">
        <v>1325</v>
      </c>
      <c r="M16" s="93">
        <v>1330</v>
      </c>
    </row>
    <row r="17" spans="1:13" ht="59.25" customHeight="1">
      <c r="A17" s="28" t="s">
        <v>3</v>
      </c>
      <c r="B17" s="25" t="s">
        <v>20</v>
      </c>
      <c r="C17" s="57">
        <v>161.5</v>
      </c>
      <c r="D17" s="58">
        <v>150.9</v>
      </c>
      <c r="E17" s="58">
        <v>131.7</v>
      </c>
      <c r="F17" s="58">
        <v>48.6</v>
      </c>
      <c r="G17" s="58">
        <v>36.2</v>
      </c>
      <c r="H17" s="58">
        <v>46.9</v>
      </c>
      <c r="I17" s="58">
        <v>19.2</v>
      </c>
      <c r="J17" s="59">
        <f t="shared" si="0"/>
        <v>150.89999999999998</v>
      </c>
      <c r="K17" s="93">
        <v>213.3</v>
      </c>
      <c r="L17" s="93">
        <v>171</v>
      </c>
      <c r="M17" s="93">
        <v>176.6</v>
      </c>
    </row>
    <row r="18" spans="1:13" ht="42" customHeight="1">
      <c r="A18" s="28" t="s">
        <v>12</v>
      </c>
      <c r="B18" s="47" t="s">
        <v>28</v>
      </c>
      <c r="C18" s="41">
        <v>80.4</v>
      </c>
      <c r="D18" s="49">
        <v>930</v>
      </c>
      <c r="E18" s="49">
        <v>917.9</v>
      </c>
      <c r="F18" s="56">
        <v>0</v>
      </c>
      <c r="G18" s="49">
        <v>917.9</v>
      </c>
      <c r="H18" s="49">
        <v>0</v>
      </c>
      <c r="I18" s="49">
        <v>0</v>
      </c>
      <c r="J18" s="51">
        <f t="shared" si="0"/>
        <v>917.9</v>
      </c>
      <c r="K18" s="94">
        <v>287.7</v>
      </c>
      <c r="L18" s="94">
        <v>500.5</v>
      </c>
      <c r="M18" s="94">
        <v>721.4</v>
      </c>
    </row>
    <row r="19" spans="1:13" ht="42.75" customHeight="1">
      <c r="A19" s="83" t="s">
        <v>13</v>
      </c>
      <c r="B19" s="23" t="s">
        <v>21</v>
      </c>
      <c r="C19" s="43">
        <v>805</v>
      </c>
      <c r="D19" s="14">
        <v>695</v>
      </c>
      <c r="E19" s="49">
        <f>F19+G19+H19</f>
        <v>509.29999999999995</v>
      </c>
      <c r="F19" s="49">
        <v>24.3</v>
      </c>
      <c r="G19" s="49">
        <v>264.9</v>
      </c>
      <c r="H19" s="49">
        <v>220.1</v>
      </c>
      <c r="I19" s="49">
        <v>185.7</v>
      </c>
      <c r="J19" s="51">
        <f t="shared" si="0"/>
        <v>695</v>
      </c>
      <c r="K19" s="92">
        <f>K20+K21</f>
        <v>978</v>
      </c>
      <c r="L19" s="92">
        <f>L20+L21</f>
        <v>988</v>
      </c>
      <c r="M19" s="92">
        <f>M20+M21</f>
        <v>998</v>
      </c>
    </row>
    <row r="20" spans="1:13" ht="39" customHeight="1">
      <c r="A20" s="86"/>
      <c r="B20" s="17" t="s">
        <v>9</v>
      </c>
      <c r="C20" s="42">
        <v>39.5</v>
      </c>
      <c r="D20" s="16">
        <v>45</v>
      </c>
      <c r="E20" s="50">
        <v>32.7</v>
      </c>
      <c r="F20" s="55">
        <v>1</v>
      </c>
      <c r="G20" s="50">
        <v>8.2</v>
      </c>
      <c r="H20" s="50">
        <v>23.5</v>
      </c>
      <c r="I20" s="50">
        <v>12.3</v>
      </c>
      <c r="J20" s="51">
        <f t="shared" si="0"/>
        <v>45</v>
      </c>
      <c r="K20" s="95">
        <v>50</v>
      </c>
      <c r="L20" s="95">
        <v>52</v>
      </c>
      <c r="M20" s="95">
        <v>54</v>
      </c>
    </row>
    <row r="21" spans="1:13" ht="28.5" customHeight="1">
      <c r="A21" s="85"/>
      <c r="B21" s="17" t="s">
        <v>10</v>
      </c>
      <c r="C21" s="42">
        <v>765.5</v>
      </c>
      <c r="D21" s="16">
        <v>650</v>
      </c>
      <c r="E21" s="50">
        <v>476.6</v>
      </c>
      <c r="F21" s="50">
        <v>23.3</v>
      </c>
      <c r="G21" s="50">
        <v>256.7</v>
      </c>
      <c r="H21" s="50">
        <v>196.6</v>
      </c>
      <c r="I21" s="50">
        <v>173.4</v>
      </c>
      <c r="J21" s="51">
        <f t="shared" si="0"/>
        <v>650</v>
      </c>
      <c r="K21" s="95">
        <v>928</v>
      </c>
      <c r="L21" s="95">
        <v>936</v>
      </c>
      <c r="M21" s="95">
        <v>944</v>
      </c>
    </row>
    <row r="22" spans="1:13" ht="48" customHeight="1">
      <c r="A22" s="24">
        <v>5</v>
      </c>
      <c r="B22" s="25" t="s">
        <v>22</v>
      </c>
      <c r="C22" s="40">
        <v>120.5</v>
      </c>
      <c r="D22" s="14">
        <v>1</v>
      </c>
      <c r="E22" s="14"/>
      <c r="F22" s="49"/>
      <c r="G22" s="49"/>
      <c r="H22" s="49"/>
      <c r="I22" s="49"/>
      <c r="J22" s="52"/>
      <c r="K22" s="96">
        <v>1</v>
      </c>
      <c r="L22" s="97">
        <v>1</v>
      </c>
      <c r="M22" s="97">
        <v>1</v>
      </c>
    </row>
    <row r="23" spans="1:13" ht="43.5" customHeight="1">
      <c r="A23" s="87">
        <v>6</v>
      </c>
      <c r="B23" s="25" t="s">
        <v>23</v>
      </c>
      <c r="C23" s="40">
        <v>426.3</v>
      </c>
      <c r="D23" s="14">
        <v>100</v>
      </c>
      <c r="E23" s="49">
        <v>78.8</v>
      </c>
      <c r="F23" s="49">
        <v>19</v>
      </c>
      <c r="G23" s="49">
        <v>21.8</v>
      </c>
      <c r="H23" s="49">
        <v>38</v>
      </c>
      <c r="I23" s="49">
        <v>21.2</v>
      </c>
      <c r="J23" s="51">
        <f>E23+I23</f>
        <v>100</v>
      </c>
      <c r="K23" s="91">
        <v>110</v>
      </c>
      <c r="L23" s="91">
        <v>120</v>
      </c>
      <c r="M23" s="92">
        <v>125</v>
      </c>
    </row>
    <row r="24" spans="1:13" ht="26.25" customHeight="1">
      <c r="A24" s="88"/>
      <c r="B24" s="15" t="s">
        <v>24</v>
      </c>
      <c r="C24" s="44">
        <v>334.7</v>
      </c>
      <c r="D24" s="16"/>
      <c r="E24" s="16"/>
      <c r="F24" s="50"/>
      <c r="G24" s="50"/>
      <c r="H24" s="50"/>
      <c r="I24" s="53"/>
      <c r="J24" s="52"/>
      <c r="K24" s="95"/>
      <c r="L24" s="95"/>
      <c r="M24" s="95"/>
    </row>
    <row r="25" spans="1:13" ht="38.25" customHeight="1">
      <c r="A25" s="88"/>
      <c r="B25" s="15" t="s">
        <v>25</v>
      </c>
      <c r="C25" s="44">
        <v>91.6</v>
      </c>
      <c r="D25" s="16">
        <v>100</v>
      </c>
      <c r="E25" s="50">
        <v>78.8</v>
      </c>
      <c r="F25" s="50">
        <v>19</v>
      </c>
      <c r="G25" s="50">
        <v>21.8</v>
      </c>
      <c r="H25" s="50">
        <v>38</v>
      </c>
      <c r="I25" s="53">
        <v>21.2</v>
      </c>
      <c r="J25" s="52">
        <f>E25+I25</f>
        <v>100</v>
      </c>
      <c r="K25" s="95">
        <v>110</v>
      </c>
      <c r="L25" s="95">
        <v>120</v>
      </c>
      <c r="M25" s="95">
        <v>125</v>
      </c>
    </row>
    <row r="26" spans="1:13" ht="45" customHeight="1">
      <c r="A26" s="83" t="s">
        <v>5</v>
      </c>
      <c r="B26" s="23" t="s">
        <v>26</v>
      </c>
      <c r="C26" s="43">
        <v>74.7</v>
      </c>
      <c r="D26" s="14">
        <v>87</v>
      </c>
      <c r="E26" s="49">
        <v>68.1</v>
      </c>
      <c r="F26" s="49">
        <v>35.7</v>
      </c>
      <c r="G26" s="49">
        <v>14</v>
      </c>
      <c r="H26" s="49">
        <v>18.4</v>
      </c>
      <c r="I26" s="49">
        <v>18.9</v>
      </c>
      <c r="J26" s="51">
        <f>E26+I26</f>
        <v>87</v>
      </c>
      <c r="K26" s="91">
        <v>90</v>
      </c>
      <c r="L26" s="91">
        <v>95</v>
      </c>
      <c r="M26" s="92">
        <v>97</v>
      </c>
    </row>
    <row r="27" spans="1:13" ht="37.5" customHeight="1">
      <c r="A27" s="84"/>
      <c r="B27" s="15" t="s">
        <v>4</v>
      </c>
      <c r="C27" s="44">
        <v>74.7</v>
      </c>
      <c r="D27" s="16">
        <v>87</v>
      </c>
      <c r="E27" s="50">
        <v>68.1</v>
      </c>
      <c r="F27" s="50">
        <v>35.7</v>
      </c>
      <c r="G27" s="50">
        <v>14</v>
      </c>
      <c r="H27" s="50">
        <v>18.4</v>
      </c>
      <c r="I27" s="54">
        <v>18.9</v>
      </c>
      <c r="J27" s="52">
        <f>E27+I27</f>
        <v>87</v>
      </c>
      <c r="K27" s="95">
        <v>90</v>
      </c>
      <c r="L27" s="95">
        <v>95</v>
      </c>
      <c r="M27" s="95">
        <v>97</v>
      </c>
    </row>
    <row r="28" spans="1:13" ht="39.75" customHeight="1">
      <c r="A28" s="83" t="s">
        <v>14</v>
      </c>
      <c r="B28" s="26" t="s">
        <v>27</v>
      </c>
      <c r="C28" s="45">
        <v>6.9</v>
      </c>
      <c r="D28" s="14"/>
      <c r="E28" s="14"/>
      <c r="F28" s="49"/>
      <c r="G28" s="49"/>
      <c r="H28" s="49"/>
      <c r="I28" s="49"/>
      <c r="J28" s="51"/>
      <c r="K28" s="91"/>
      <c r="L28" s="91"/>
      <c r="M28" s="92"/>
    </row>
    <row r="29" spans="1:13" ht="60" customHeight="1">
      <c r="A29" s="85"/>
      <c r="B29" s="20" t="s">
        <v>15</v>
      </c>
      <c r="C29" s="46">
        <v>6.9</v>
      </c>
      <c r="D29" s="16"/>
      <c r="E29" s="16"/>
      <c r="F29" s="50"/>
      <c r="G29" s="50"/>
      <c r="H29" s="50"/>
      <c r="I29" s="54"/>
      <c r="J29" s="52"/>
      <c r="K29" s="95"/>
      <c r="L29" s="95"/>
      <c r="M29" s="95"/>
    </row>
    <row r="30" spans="1:13" ht="35.25" customHeight="1">
      <c r="A30" s="18">
        <v>10</v>
      </c>
      <c r="B30" s="19" t="s">
        <v>16</v>
      </c>
      <c r="C30" s="49">
        <f>C16+C17+C18+C19+C22+C23+C26+C28</f>
        <v>2620.8</v>
      </c>
      <c r="D30" s="49">
        <f aca="true" t="shared" si="1" ref="D30:M30">D16+D17+D18+D19+D22+D23+D26</f>
        <v>3063.9</v>
      </c>
      <c r="E30" s="49">
        <f t="shared" si="1"/>
        <v>2615.6</v>
      </c>
      <c r="F30" s="49">
        <f t="shared" si="1"/>
        <v>261.8</v>
      </c>
      <c r="G30" s="49">
        <f t="shared" si="1"/>
        <v>1513.4999999999998</v>
      </c>
      <c r="H30" s="49">
        <f t="shared" si="1"/>
        <v>840.3</v>
      </c>
      <c r="I30" s="49">
        <f t="shared" si="1"/>
        <v>649</v>
      </c>
      <c r="J30" s="49">
        <f t="shared" si="1"/>
        <v>3264.6</v>
      </c>
      <c r="K30" s="91">
        <f t="shared" si="1"/>
        <v>3000</v>
      </c>
      <c r="L30" s="91">
        <f t="shared" si="1"/>
        <v>3200.5</v>
      </c>
      <c r="M30" s="92">
        <f t="shared" si="1"/>
        <v>3449</v>
      </c>
    </row>
    <row r="31" spans="4:7" ht="21" customHeight="1">
      <c r="D31" s="29"/>
      <c r="E31" s="29"/>
      <c r="F31" s="29"/>
      <c r="G31" s="29"/>
    </row>
    <row r="32" ht="15">
      <c r="A32" s="27" t="s">
        <v>11</v>
      </c>
    </row>
  </sheetData>
  <sheetProtection/>
  <mergeCells count="17">
    <mergeCell ref="K11:K14"/>
    <mergeCell ref="L11:L14"/>
    <mergeCell ref="M11:M14"/>
    <mergeCell ref="A26:A27"/>
    <mergeCell ref="A28:A29"/>
    <mergeCell ref="A19:A21"/>
    <mergeCell ref="A23:A25"/>
    <mergeCell ref="E11:E14"/>
    <mergeCell ref="F11:F14"/>
    <mergeCell ref="A4:J4"/>
    <mergeCell ref="A5:J5"/>
    <mergeCell ref="A11:A14"/>
    <mergeCell ref="B11:B14"/>
    <mergeCell ref="D11:D14"/>
    <mergeCell ref="I11:J13"/>
    <mergeCell ref="H11:H14"/>
    <mergeCell ref="G11:G1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2015-10-05T05:32:44Z</cp:lastPrinted>
  <dcterms:created xsi:type="dcterms:W3CDTF">1996-10-08T23:32:33Z</dcterms:created>
  <dcterms:modified xsi:type="dcterms:W3CDTF">2015-11-11T05:03:47Z</dcterms:modified>
  <cp:category/>
  <cp:version/>
  <cp:contentType/>
  <cp:contentStatus/>
</cp:coreProperties>
</file>