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6" i="1"/>
  <c r="H65"/>
  <c r="G65"/>
  <c r="G85"/>
  <c r="H69"/>
  <c r="G69"/>
  <c r="H41"/>
  <c r="H39" s="1"/>
  <c r="G41"/>
  <c r="G39" s="1"/>
  <c r="H20"/>
  <c r="H66"/>
  <c r="H64"/>
  <c r="H63" s="1"/>
  <c r="H62" s="1"/>
  <c r="H9" l="1"/>
  <c r="H61"/>
  <c r="H60" s="1"/>
  <c r="G22"/>
  <c r="G64"/>
  <c r="H19" l="1"/>
  <c r="H18" s="1"/>
  <c r="H17" s="1"/>
  <c r="G19"/>
  <c r="G18" s="1"/>
  <c r="H114"/>
  <c r="H113" s="1"/>
  <c r="H112" s="1"/>
  <c r="G114"/>
  <c r="G113" s="1"/>
  <c r="G112" s="1"/>
  <c r="G106"/>
  <c r="H118"/>
  <c r="H117" s="1"/>
  <c r="H116" s="1"/>
  <c r="G118"/>
  <c r="G117" s="1"/>
  <c r="G116" s="1"/>
  <c r="H107"/>
  <c r="H106" s="1"/>
  <c r="G104"/>
  <c r="G103" s="1"/>
  <c r="G90"/>
  <c r="G89" s="1"/>
  <c r="G66"/>
  <c r="G111" l="1"/>
  <c r="H111"/>
  <c r="H110" s="1"/>
  <c r="H109" s="1"/>
  <c r="G61"/>
  <c r="G60" s="1"/>
  <c r="G63"/>
  <c r="G62" s="1"/>
  <c r="G17"/>
  <c r="G16" s="1"/>
  <c r="G9" s="1"/>
  <c r="G8" s="1"/>
  <c r="G110"/>
  <c r="G109" s="1"/>
  <c r="H8" l="1"/>
  <c r="G121"/>
  <c r="H121" l="1"/>
</calcChain>
</file>

<file path=xl/sharedStrings.xml><?xml version="1.0" encoding="utf-8"?>
<sst xmlns="http://schemas.openxmlformats.org/spreadsheetml/2006/main" count="322" uniqueCount="137">
  <si>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</si>
  <si>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</si>
  <si>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</si>
  <si>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</si>
  <si>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</si>
  <si>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</si>
  <si>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</si>
  <si>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</si>
  <si>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</si>
  <si>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</si>
  <si>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</si>
  <si>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</si>
  <si>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</si>
  <si>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</si>
  <si>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</si>
  <si>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</si>
  <si>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</si>
  <si>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</si>
  <si>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, услуг для обеспечения государственных (муниципальных) нужд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</si>
  <si>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</si>
  <si>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</si>
  <si>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</si>
  <si>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</si>
  <si>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</si>
  <si>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</si>
  <si>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</si>
  <si>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</si>
  <si>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</si>
  <si>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</si>
  <si>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</si>
  <si>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</si>
  <si>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</si>
  <si>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</si>
  <si>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</si>
  <si>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</si>
  <si>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</si>
  <si>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>Жилищно-коммунальное хозяйство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</si>
  <si>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</si>
  <si>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</si>
  <si>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</si>
  <si>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</si>
  <si>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</si>
  <si>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</si>
  <si>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</si>
  <si>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</si>
  <si>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</si>
  <si>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</si>
  <si>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</si>
  <si>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</si>
  <si>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</si>
  <si>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</si>
  <si>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</si>
  <si>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</si>
  <si>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</si>
  <si>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</si>
  <si>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</si>
  <si>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</si>
  <si>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</si>
  <si>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0503</t>
  </si>
  <si>
    <t>0801</t>
  </si>
  <si>
    <t>0800</t>
  </si>
  <si>
    <t xml:space="preserve">Подпрограмма «Благоустройство территории Тюльковского сельсовета  </t>
  </si>
  <si>
    <t xml:space="preserve">Подпрограмма «Прочие мероприятия Тюльковского сельсовета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</si>
  <si>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</si>
  <si>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</si>
  <si>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</si>
  <si>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</si>
  <si>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</si>
  <si>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</si>
  <si>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</si>
  <si>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Условно-утвержденные расходы</t>
  </si>
  <si>
    <t>Иные бюджетные ассигнования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</si>
  <si>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</si>
  <si>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</si>
  <si>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</si>
  <si>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</si>
  <si>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</si>
  <si>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Обеспечение содержания уличного освещения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</si>
  <si>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</si>
  <si>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</si>
  <si>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>Резервные cредства</t>
  </si>
  <si>
    <t>8400000000</t>
  </si>
  <si>
    <t>8420000000</t>
  </si>
  <si>
    <t>8420000420</t>
  </si>
  <si>
    <t>8500000000</t>
  </si>
  <si>
    <t>8520000000</t>
  </si>
  <si>
    <t>8520000520</t>
  </si>
  <si>
    <t>8520075140</t>
  </si>
  <si>
    <t>0100000000</t>
  </si>
  <si>
    <t>0140000000</t>
  </si>
  <si>
    <t>0140008630</t>
  </si>
  <si>
    <t>8520001180</t>
  </si>
  <si>
    <t>0110000000</t>
  </si>
  <si>
    <t>0110008520</t>
  </si>
  <si>
    <t>0130000000</t>
  </si>
  <si>
    <t>0130008620</t>
  </si>
  <si>
    <t>0140008650</t>
  </si>
  <si>
    <t>0130008590</t>
  </si>
  <si>
    <t>0120000000</t>
  </si>
  <si>
    <t>0120008550</t>
  </si>
  <si>
    <t>0120008560</t>
  </si>
  <si>
    <t>0110008510</t>
  </si>
  <si>
    <t>0110008530</t>
  </si>
  <si>
    <t>0110008540</t>
  </si>
  <si>
    <t>0200000000</t>
  </si>
  <si>
    <t>0210000000</t>
  </si>
  <si>
    <t>0210008710</t>
  </si>
  <si>
    <t>0220000000</t>
  </si>
  <si>
    <t>0220008720</t>
  </si>
  <si>
    <t>Культура, кинематография</t>
  </si>
  <si>
    <t>0130008610</t>
  </si>
  <si>
    <t>Проведение акарицидных обработок в рамках подпрограммы "Обеспечение безопасности жителей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</si>
  <si>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8520051180</t>
  </si>
  <si>
    <t>0130075550</t>
  </si>
  <si>
    <t>Иные межбюджетные трансферты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</si>
  <si>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</si>
  <si>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>Предоставление межбюджетных трансфертов из бюджета поселения бюджету муниципального района  для 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</si>
  <si>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Закупка товаров, работ  и услуг для обеспечения  государственных  (муниципальных) нужд</t>
  </si>
  <si>
    <t xml:space="preserve">Закупка товаров, работ и услуг для обеспечения государственных (муниципальных) нужд </t>
  </si>
  <si>
    <t>Закупка товаров, работ  и услуг для обеспечения   государственных  (муниципальных) нужд</t>
  </si>
  <si>
    <t>Закупка товаров, работ  и услуг для  обеспечения  государственных  (муниципальных) нужд</t>
  </si>
  <si>
    <t>0120073930</t>
  </si>
  <si>
    <t>Оплата труда и начисления на выплаты по оплате труда</t>
  </si>
  <si>
    <t>Прочие расходы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</si>
  <si>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01200A8560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</si>
  <si>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</si>
  <si>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  к 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</si>
  <si>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Распределение расходов бюджета по разделам, подразделам, целевым статьям (муниципальным программам Тюльковского сельсовета и непрограммным направлениям деятельности) группам и погруппам видов расходов </t>
  </si>
  <si>
    <t>за 1 кв. 2017 год</t>
  </si>
  <si>
    <t xml:space="preserve"> план 2017 </t>
  </si>
  <si>
    <t xml:space="preserve"> факт 1 кв.2017</t>
  </si>
  <si>
    <t>0120075080</t>
  </si>
  <si>
    <t>01200А8560</t>
  </si>
  <si>
    <t>Субсидии бюджетам муниципальных образований на капитальный ремонт и ремонт автомобильных дорог  общего пользования 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</si>
  <si>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к Субсидии бюджетам муниципальных образований на капитальный ремонт и ремонт автомобильных дорог  общего пользования 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</si>
  <si>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0120075090</t>
  </si>
  <si>
    <t>01200A8570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</si>
</sst>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topLeftCell="A114" zoomScaleNormal="80" zoomScaleSheetLayoutView="100" workbookViewId="0">
      <selection activeCell="C117" sqref="C117"/>
    </sheetView>
  </sheetViews>
  <sheetFormatPr defaultRowHeight="15"/>
  <cols>
    <col min="1" max="1" width="5.5703125" customWidth="1"/>
    <col min="2" max="2" width="30.710937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2.7109375" customWidth="1"/>
    <col min="8" max="8" width="14.28515625" customWidth="1"/>
  </cols>
  <sheetData>
    <row r="1" spans="1:10" ht="0.75" customHeight="1">
      <c r="F1" s="104"/>
      <c r="G1" s="101"/>
      <c r="H1" s="101"/>
    </row>
    <row r="2" spans="1:10" hidden="1">
      <c r="F2" s="101"/>
      <c r="G2" s="101"/>
      <c r="H2" s="101"/>
    </row>
    <row r="3" spans="1:10" ht="25.5" hidden="1" customHeight="1">
      <c r="F3" s="101"/>
      <c r="G3" s="101"/>
      <c r="H3" s="101"/>
    </row>
    <row r="4" spans="1:10" ht="34.5" hidden="1" customHeight="1">
      <c r="F4" s="101"/>
      <c r="G4" s="101"/>
      <c r="H4" s="101"/>
    </row>
    <row r="5" spans="1:10" ht="50.25" customHeight="1">
      <c r="A5" s="1"/>
      <c r="B5" s="105" t="s">
        <v>127</v>
      </c>
      <c r="C5" s="105"/>
      <c r="D5" s="105"/>
      <c r="E5" s="105"/>
      <c r="F5" s="105"/>
      <c r="G5" s="105"/>
      <c r="H5" s="105"/>
    </row>
    <row r="6" spans="1:10" ht="13.5" customHeight="1">
      <c r="A6" s="1"/>
      <c r="B6" s="8"/>
      <c r="C6" s="8"/>
      <c r="D6" s="8"/>
      <c r="E6" s="8" t="s">
        <v>128</v>
      </c>
      <c r="F6" s="8"/>
      <c r="G6" s="8"/>
      <c r="H6" s="8"/>
    </row>
    <row r="7" spans="1:10" ht="36.75" customHeight="1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7" t="s">
        <v>129</v>
      </c>
      <c r="H7" s="97" t="s">
        <v>130</v>
      </c>
      <c r="I7" s="100"/>
      <c r="J7" s="101"/>
    </row>
    <row r="8" spans="1:10" ht="23.25" customHeight="1">
      <c r="A8" s="9">
        <v>1</v>
      </c>
      <c r="B8" s="61" t="s">
        <v>6</v>
      </c>
      <c r="C8" s="9">
        <v>819</v>
      </c>
      <c r="D8" s="11"/>
      <c r="E8" s="11"/>
      <c r="F8" s="9"/>
      <c r="G8" s="12">
        <f>G9+G60+G69+G82+G97+G109</f>
        <v>10972424</v>
      </c>
      <c r="H8" s="99">
        <f>H9+H60+H69+H82+H97+H109</f>
        <v>2529495.27</v>
      </c>
      <c r="I8" s="100"/>
      <c r="J8" s="101"/>
    </row>
    <row r="9" spans="1:10" ht="13.5" customHeight="1">
      <c r="A9" s="9">
        <v>2</v>
      </c>
      <c r="B9" s="61" t="s">
        <v>7</v>
      </c>
      <c r="C9" s="9">
        <v>819</v>
      </c>
      <c r="D9" s="11" t="s">
        <v>44</v>
      </c>
      <c r="E9" s="11"/>
      <c r="F9" s="9"/>
      <c r="G9" s="70">
        <f>G10+G16+G33+G39</f>
        <v>3654530</v>
      </c>
      <c r="H9" s="99">
        <f>H10+H16+H33+H39</f>
        <v>815103.83</v>
      </c>
      <c r="I9" s="100"/>
      <c r="J9" s="101"/>
    </row>
    <row r="10" spans="1:10" ht="48.75" customHeight="1">
      <c r="A10" s="9">
        <v>3</v>
      </c>
      <c r="B10" s="47" t="s">
        <v>75</v>
      </c>
      <c r="C10" s="9">
        <v>819</v>
      </c>
      <c r="D10" s="11" t="s">
        <v>45</v>
      </c>
      <c r="E10" s="11"/>
      <c r="F10" s="9"/>
      <c r="G10" s="12">
        <v>584313</v>
      </c>
      <c r="H10" s="94">
        <v>120679.77</v>
      </c>
      <c r="I10" s="100"/>
      <c r="J10" s="101"/>
    </row>
    <row r="11" spans="1:10" ht="22.5" customHeight="1">
      <c r="A11" s="9">
        <v>4</v>
      </c>
      <c r="B11" s="10" t="s">
        <v>8</v>
      </c>
      <c r="C11" s="9">
        <v>819</v>
      </c>
      <c r="D11" s="11" t="s">
        <v>45</v>
      </c>
      <c r="E11" s="60" t="s">
        <v>81</v>
      </c>
      <c r="F11" s="9"/>
      <c r="G11" s="99">
        <v>584313</v>
      </c>
      <c r="H11" s="99">
        <v>120679.77</v>
      </c>
      <c r="I11" s="100"/>
      <c r="J11" s="101"/>
    </row>
    <row r="12" spans="1:10" ht="25.5" customHeight="1">
      <c r="A12" s="9">
        <v>5</v>
      </c>
      <c r="B12" s="10" t="s">
        <v>9</v>
      </c>
      <c r="C12" s="9">
        <v>819</v>
      </c>
      <c r="D12" s="11" t="s">
        <v>45</v>
      </c>
      <c r="E12" s="60" t="s">
        <v>82</v>
      </c>
      <c r="F12" s="9"/>
      <c r="G12" s="99">
        <v>584313</v>
      </c>
      <c r="H12" s="99">
        <v>120679.77</v>
      </c>
      <c r="I12" s="100"/>
      <c r="J12" s="101"/>
    </row>
    <row r="13" spans="1:10" ht="36" customHeight="1">
      <c r="A13" s="9">
        <v>6</v>
      </c>
      <c r="B13" s="10" t="s">
        <v>10</v>
      </c>
      <c r="C13" s="9">
        <v>819</v>
      </c>
      <c r="D13" s="11" t="s">
        <v>45</v>
      </c>
      <c r="E13" s="60" t="s">
        <v>83</v>
      </c>
      <c r="F13" s="9"/>
      <c r="G13" s="99">
        <v>584313</v>
      </c>
      <c r="H13" s="99">
        <v>120679.77</v>
      </c>
      <c r="I13" s="100"/>
      <c r="J13" s="101"/>
    </row>
    <row r="14" spans="1:10" ht="71.25" customHeight="1">
      <c r="A14" s="9">
        <v>7</v>
      </c>
      <c r="B14" s="10" t="s">
        <v>11</v>
      </c>
      <c r="C14" s="9">
        <v>819</v>
      </c>
      <c r="D14" s="11" t="s">
        <v>45</v>
      </c>
      <c r="E14" s="60" t="s">
        <v>83</v>
      </c>
      <c r="F14" s="9">
        <v>100</v>
      </c>
      <c r="G14" s="99">
        <v>584313</v>
      </c>
      <c r="H14" s="99">
        <v>120679.77</v>
      </c>
      <c r="I14" s="100"/>
      <c r="J14" s="101"/>
    </row>
    <row r="15" spans="1:10" ht="36" customHeight="1">
      <c r="A15" s="9">
        <v>8</v>
      </c>
      <c r="B15" s="10" t="s">
        <v>12</v>
      </c>
      <c r="C15" s="9">
        <v>819</v>
      </c>
      <c r="D15" s="11" t="s">
        <v>45</v>
      </c>
      <c r="E15" s="60" t="s">
        <v>83</v>
      </c>
      <c r="F15" s="9">
        <v>120</v>
      </c>
      <c r="G15" s="99">
        <v>584313</v>
      </c>
      <c r="H15" s="99">
        <v>120679.77</v>
      </c>
      <c r="I15" s="100"/>
      <c r="J15" s="101"/>
    </row>
    <row r="16" spans="1:10" ht="35.25" customHeight="1">
      <c r="A16" s="9">
        <v>9</v>
      </c>
      <c r="B16" s="47" t="s">
        <v>76</v>
      </c>
      <c r="C16" s="9">
        <v>819</v>
      </c>
      <c r="D16" s="11" t="s">
        <v>46</v>
      </c>
      <c r="E16" s="11"/>
      <c r="F16" s="9"/>
      <c r="G16" s="12">
        <f>G17</f>
        <v>2784317.88</v>
      </c>
      <c r="H16" s="99">
        <f t="shared" ref="G16:H17" si="0">H17</f>
        <v>646323.72</v>
      </c>
      <c r="I16" s="100"/>
      <c r="J16" s="101"/>
    </row>
    <row r="17" spans="1:10" ht="24" customHeight="1">
      <c r="A17" s="9">
        <v>10</v>
      </c>
      <c r="B17" s="10" t="s">
        <v>13</v>
      </c>
      <c r="C17" s="9">
        <v>819</v>
      </c>
      <c r="D17" s="11" t="s">
        <v>46</v>
      </c>
      <c r="E17" s="60" t="s">
        <v>84</v>
      </c>
      <c r="F17" s="9"/>
      <c r="G17" s="12">
        <f t="shared" si="0"/>
        <v>2784317.88</v>
      </c>
      <c r="H17" s="62">
        <f t="shared" si="0"/>
        <v>646323.72</v>
      </c>
      <c r="I17" s="100"/>
      <c r="J17" s="101"/>
    </row>
    <row r="18" spans="1:10" ht="24.75" customHeight="1">
      <c r="A18" s="9">
        <v>11</v>
      </c>
      <c r="B18" s="10" t="s">
        <v>14</v>
      </c>
      <c r="C18" s="9">
        <v>819</v>
      </c>
      <c r="D18" s="11" t="s">
        <v>46</v>
      </c>
      <c r="E18" s="60" t="s">
        <v>85</v>
      </c>
      <c r="F18" s="9"/>
      <c r="G18" s="94">
        <f>G19+G29+G25</f>
        <v>2784317.88</v>
      </c>
      <c r="H18" s="62">
        <f>H19+H29+H25</f>
        <v>646323.72</v>
      </c>
      <c r="I18" s="100"/>
      <c r="J18" s="101"/>
    </row>
    <row r="19" spans="1:10" ht="36.75" customHeight="1">
      <c r="A19" s="9">
        <v>12</v>
      </c>
      <c r="B19" s="10" t="s">
        <v>15</v>
      </c>
      <c r="C19" s="9">
        <v>819</v>
      </c>
      <c r="D19" s="11" t="s">
        <v>46</v>
      </c>
      <c r="E19" s="60" t="s">
        <v>86</v>
      </c>
      <c r="F19" s="9"/>
      <c r="G19" s="31">
        <f>G20+G22</f>
        <v>2776457.88</v>
      </c>
      <c r="H19" s="62">
        <f>H20+H22</f>
        <v>643463.72</v>
      </c>
      <c r="I19" s="100"/>
      <c r="J19" s="101"/>
    </row>
    <row r="20" spans="1:10" ht="72" customHeight="1">
      <c r="A20" s="9">
        <v>13</v>
      </c>
      <c r="B20" s="10" t="s">
        <v>16</v>
      </c>
      <c r="C20" s="9">
        <v>819</v>
      </c>
      <c r="D20" s="11" t="s">
        <v>46</v>
      </c>
      <c r="E20" s="60" t="s">
        <v>86</v>
      </c>
      <c r="F20" s="9">
        <v>100</v>
      </c>
      <c r="G20" s="99">
        <v>2184357</v>
      </c>
      <c r="H20" s="40">
        <f>H21</f>
        <v>484682.8</v>
      </c>
      <c r="I20" s="100"/>
      <c r="J20" s="101"/>
    </row>
    <row r="21" spans="1:10" ht="38.25" customHeight="1">
      <c r="A21" s="9">
        <v>14</v>
      </c>
      <c r="B21" s="74" t="s">
        <v>17</v>
      </c>
      <c r="C21" s="9">
        <v>819</v>
      </c>
      <c r="D21" s="11" t="s">
        <v>46</v>
      </c>
      <c r="E21" s="60" t="s">
        <v>86</v>
      </c>
      <c r="F21" s="9">
        <v>120</v>
      </c>
      <c r="G21" s="33">
        <v>2184357</v>
      </c>
      <c r="H21" s="94">
        <v>484682.8</v>
      </c>
      <c r="I21" s="100"/>
      <c r="J21" s="101"/>
    </row>
    <row r="22" spans="1:10" ht="36.75" customHeight="1">
      <c r="A22" s="9">
        <v>15</v>
      </c>
      <c r="B22" s="80" t="s">
        <v>117</v>
      </c>
      <c r="C22" s="9">
        <v>819</v>
      </c>
      <c r="D22" s="11" t="s">
        <v>46</v>
      </c>
      <c r="E22" s="60" t="s">
        <v>86</v>
      </c>
      <c r="F22" s="9">
        <v>200</v>
      </c>
      <c r="G22" s="12">
        <f>G23</f>
        <v>592100.88</v>
      </c>
      <c r="H22" s="94">
        <v>158780.92000000001</v>
      </c>
      <c r="I22" s="100"/>
      <c r="J22" s="101"/>
    </row>
    <row r="23" spans="1:10" ht="36" customHeight="1">
      <c r="A23" s="106">
        <v>16</v>
      </c>
      <c r="B23" s="107" t="s">
        <v>18</v>
      </c>
      <c r="C23" s="106">
        <v>819</v>
      </c>
      <c r="D23" s="106" t="s">
        <v>46</v>
      </c>
      <c r="E23" s="108" t="s">
        <v>86</v>
      </c>
      <c r="F23" s="106">
        <v>240</v>
      </c>
      <c r="G23" s="109">
        <v>592100.88</v>
      </c>
      <c r="H23" s="109">
        <v>158780.92000000001</v>
      </c>
      <c r="I23" s="100"/>
      <c r="J23" s="101"/>
    </row>
    <row r="24" spans="1:10" ht="15" hidden="1" customHeight="1">
      <c r="A24" s="106"/>
      <c r="B24" s="107"/>
      <c r="C24" s="106"/>
      <c r="D24" s="106"/>
      <c r="E24" s="108"/>
      <c r="F24" s="106"/>
      <c r="G24" s="109"/>
      <c r="H24" s="109"/>
      <c r="I24" s="100"/>
      <c r="J24" s="101"/>
    </row>
    <row r="25" spans="1:10" ht="83.25" customHeight="1">
      <c r="A25" s="9">
        <v>17</v>
      </c>
      <c r="B25" s="49" t="s">
        <v>79</v>
      </c>
      <c r="C25" s="9">
        <v>819</v>
      </c>
      <c r="D25" s="11" t="s">
        <v>46</v>
      </c>
      <c r="E25" s="60" t="s">
        <v>87</v>
      </c>
      <c r="F25" s="9"/>
      <c r="G25" s="99">
        <v>5000</v>
      </c>
      <c r="H25" s="94">
        <v>0</v>
      </c>
      <c r="I25" s="13"/>
      <c r="J25" s="3"/>
    </row>
    <row r="26" spans="1:10" ht="36.75" customHeight="1">
      <c r="A26" s="52">
        <v>18</v>
      </c>
      <c r="B26" s="80" t="s">
        <v>118</v>
      </c>
      <c r="C26" s="52">
        <v>819</v>
      </c>
      <c r="D26" s="53" t="s">
        <v>46</v>
      </c>
      <c r="E26" s="60" t="s">
        <v>87</v>
      </c>
      <c r="F26" s="52">
        <v>200</v>
      </c>
      <c r="G26" s="99">
        <v>5000</v>
      </c>
      <c r="H26" s="94">
        <v>0</v>
      </c>
      <c r="I26" s="51"/>
      <c r="J26" s="50"/>
    </row>
    <row r="27" spans="1:10" ht="36" customHeight="1">
      <c r="A27" s="9">
        <v>19</v>
      </c>
      <c r="B27" s="10" t="s">
        <v>18</v>
      </c>
      <c r="C27" s="9">
        <v>819</v>
      </c>
      <c r="D27" s="11" t="s">
        <v>46</v>
      </c>
      <c r="E27" s="60" t="s">
        <v>87</v>
      </c>
      <c r="F27" s="9">
        <v>240</v>
      </c>
      <c r="G27" s="12">
        <v>5000</v>
      </c>
      <c r="H27" s="94">
        <v>0</v>
      </c>
      <c r="I27" s="13"/>
      <c r="J27" s="3"/>
    </row>
    <row r="28" spans="1:10" ht="48" customHeight="1">
      <c r="A28" s="9">
        <v>20</v>
      </c>
      <c r="B28" s="10" t="s">
        <v>22</v>
      </c>
      <c r="C28" s="9">
        <v>819</v>
      </c>
      <c r="D28" s="11" t="s">
        <v>46</v>
      </c>
      <c r="E28" s="60" t="s">
        <v>88</v>
      </c>
      <c r="F28" s="9"/>
      <c r="G28" s="12">
        <v>2860</v>
      </c>
      <c r="H28" s="12">
        <v>2860</v>
      </c>
      <c r="I28" s="13"/>
      <c r="J28" s="2"/>
    </row>
    <row r="29" spans="1:10" ht="24" customHeight="1">
      <c r="A29" s="9">
        <v>21</v>
      </c>
      <c r="B29" s="32" t="s">
        <v>62</v>
      </c>
      <c r="C29" s="9">
        <v>819</v>
      </c>
      <c r="D29" s="11" t="s">
        <v>46</v>
      </c>
      <c r="E29" s="60" t="s">
        <v>89</v>
      </c>
      <c r="F29" s="9"/>
      <c r="G29" s="12">
        <v>2860</v>
      </c>
      <c r="H29" s="12">
        <v>2860</v>
      </c>
      <c r="I29" s="13"/>
      <c r="J29" s="2"/>
    </row>
    <row r="30" spans="1:10" ht="118.5" customHeight="1">
      <c r="A30" s="9">
        <v>22</v>
      </c>
      <c r="B30" s="79" t="s">
        <v>116</v>
      </c>
      <c r="C30" s="9">
        <v>819</v>
      </c>
      <c r="D30" s="11" t="s">
        <v>46</v>
      </c>
      <c r="E30" s="60" t="s">
        <v>90</v>
      </c>
      <c r="F30" s="9"/>
      <c r="G30" s="12">
        <v>2860</v>
      </c>
      <c r="H30" s="12">
        <v>2860</v>
      </c>
      <c r="I30" s="13"/>
      <c r="J30" s="2"/>
    </row>
    <row r="31" spans="1:10" ht="13.5" customHeight="1">
      <c r="A31" s="9">
        <v>23</v>
      </c>
      <c r="B31" s="10" t="s">
        <v>41</v>
      </c>
      <c r="C31" s="9">
        <v>819</v>
      </c>
      <c r="D31" s="11" t="s">
        <v>46</v>
      </c>
      <c r="E31" s="60" t="s">
        <v>90</v>
      </c>
      <c r="F31" s="9">
        <v>500</v>
      </c>
      <c r="G31" s="12">
        <v>2860</v>
      </c>
      <c r="H31" s="12">
        <v>2860</v>
      </c>
      <c r="I31" s="13"/>
      <c r="J31" s="2"/>
    </row>
    <row r="32" spans="1:10" ht="14.25" customHeight="1">
      <c r="A32" s="9">
        <v>24</v>
      </c>
      <c r="B32" s="79" t="s">
        <v>114</v>
      </c>
      <c r="C32" s="9">
        <v>819</v>
      </c>
      <c r="D32" s="11" t="s">
        <v>46</v>
      </c>
      <c r="E32" s="60" t="s">
        <v>90</v>
      </c>
      <c r="F32" s="9">
        <v>540</v>
      </c>
      <c r="G32" s="12">
        <v>2860</v>
      </c>
      <c r="H32" s="12">
        <v>2860</v>
      </c>
      <c r="I32" s="13"/>
      <c r="J32" s="2"/>
    </row>
    <row r="33" spans="1:10" ht="12" customHeight="1">
      <c r="A33" s="44">
        <v>25</v>
      </c>
      <c r="B33" s="10" t="s">
        <v>19</v>
      </c>
      <c r="C33" s="9">
        <v>819</v>
      </c>
      <c r="D33" s="11" t="s">
        <v>47</v>
      </c>
      <c r="E33" s="11"/>
      <c r="F33" s="9"/>
      <c r="G33" s="99">
        <v>10000</v>
      </c>
      <c r="H33" s="12">
        <v>0</v>
      </c>
      <c r="I33" s="100"/>
      <c r="J33" s="101"/>
    </row>
    <row r="34" spans="1:10" ht="24" customHeight="1">
      <c r="A34" s="44">
        <v>26</v>
      </c>
      <c r="B34" s="45" t="s">
        <v>8</v>
      </c>
      <c r="C34" s="44">
        <v>819</v>
      </c>
      <c r="D34" s="46" t="s">
        <v>47</v>
      </c>
      <c r="E34" s="60" t="s">
        <v>84</v>
      </c>
      <c r="F34" s="44"/>
      <c r="G34" s="99">
        <v>10000</v>
      </c>
      <c r="H34" s="43">
        <v>0</v>
      </c>
      <c r="I34" s="42"/>
      <c r="J34" s="41"/>
    </row>
    <row r="35" spans="1:10" ht="24" customHeight="1">
      <c r="A35" s="44">
        <v>27</v>
      </c>
      <c r="B35" s="45" t="s">
        <v>14</v>
      </c>
      <c r="C35" s="44">
        <v>819</v>
      </c>
      <c r="D35" s="46" t="s">
        <v>47</v>
      </c>
      <c r="E35" s="60" t="s">
        <v>85</v>
      </c>
      <c r="F35" s="44"/>
      <c r="G35" s="99">
        <v>10000</v>
      </c>
      <c r="H35" s="43">
        <v>0</v>
      </c>
      <c r="I35" s="42"/>
      <c r="J35" s="41"/>
    </row>
    <row r="36" spans="1:10" ht="38.25" customHeight="1">
      <c r="A36" s="44">
        <v>28</v>
      </c>
      <c r="B36" s="10" t="s">
        <v>20</v>
      </c>
      <c r="C36" s="9">
        <v>819</v>
      </c>
      <c r="D36" s="11" t="s">
        <v>47</v>
      </c>
      <c r="E36" s="60" t="s">
        <v>91</v>
      </c>
      <c r="F36" s="9"/>
      <c r="G36" s="99">
        <v>10000</v>
      </c>
      <c r="H36" s="12">
        <v>0</v>
      </c>
      <c r="I36" s="100"/>
      <c r="J36" s="101"/>
    </row>
    <row r="37" spans="1:10" ht="12" customHeight="1">
      <c r="A37" s="44">
        <v>29</v>
      </c>
      <c r="B37" s="45" t="s">
        <v>71</v>
      </c>
      <c r="C37" s="44">
        <v>819</v>
      </c>
      <c r="D37" s="46" t="s">
        <v>47</v>
      </c>
      <c r="E37" s="60" t="s">
        <v>91</v>
      </c>
      <c r="F37" s="44">
        <v>800</v>
      </c>
      <c r="G37" s="99">
        <v>10000</v>
      </c>
      <c r="H37" s="43">
        <v>0</v>
      </c>
      <c r="I37" s="42"/>
      <c r="J37" s="41"/>
    </row>
    <row r="38" spans="1:10" ht="12" customHeight="1">
      <c r="A38" s="44">
        <v>30</v>
      </c>
      <c r="B38" s="57" t="s">
        <v>80</v>
      </c>
      <c r="C38" s="9">
        <v>819</v>
      </c>
      <c r="D38" s="11" t="s">
        <v>47</v>
      </c>
      <c r="E38" s="60" t="s">
        <v>91</v>
      </c>
      <c r="F38" s="9">
        <v>870</v>
      </c>
      <c r="G38" s="12">
        <v>10000</v>
      </c>
      <c r="H38" s="12">
        <v>0</v>
      </c>
      <c r="I38" s="100"/>
      <c r="J38" s="101"/>
    </row>
    <row r="39" spans="1:10" ht="15" customHeight="1">
      <c r="A39" s="44">
        <v>31</v>
      </c>
      <c r="B39" s="10" t="s">
        <v>21</v>
      </c>
      <c r="C39" s="9">
        <v>819</v>
      </c>
      <c r="D39" s="11" t="s">
        <v>48</v>
      </c>
      <c r="E39" s="11"/>
      <c r="F39" s="9"/>
      <c r="G39" s="12">
        <f>G41+G40+G56</f>
        <v>275899.12</v>
      </c>
      <c r="H39" s="94">
        <f>H41+H40+H56</f>
        <v>48100.340000000004</v>
      </c>
      <c r="I39" s="100"/>
      <c r="J39" s="101"/>
    </row>
    <row r="40" spans="1:10" ht="23.25" customHeight="1">
      <c r="A40" s="85">
        <v>32</v>
      </c>
      <c r="B40" s="86" t="s">
        <v>122</v>
      </c>
      <c r="C40" s="85">
        <v>819</v>
      </c>
      <c r="D40" s="87" t="s">
        <v>48</v>
      </c>
      <c r="E40" s="87"/>
      <c r="F40" s="85"/>
      <c r="G40" s="88">
        <v>39000</v>
      </c>
      <c r="H40" s="88">
        <v>0</v>
      </c>
      <c r="I40" s="83"/>
      <c r="J40" s="84"/>
    </row>
    <row r="41" spans="1:10" ht="48.75" customHeight="1">
      <c r="A41" s="44">
        <v>33</v>
      </c>
      <c r="B41" s="10" t="s">
        <v>22</v>
      </c>
      <c r="C41" s="9">
        <v>819</v>
      </c>
      <c r="D41" s="11" t="s">
        <v>48</v>
      </c>
      <c r="E41" s="60" t="s">
        <v>88</v>
      </c>
      <c r="F41" s="9"/>
      <c r="G41" s="12">
        <f>G42+G46</f>
        <v>235384.12</v>
      </c>
      <c r="H41" s="94">
        <f>H42+H46</f>
        <v>48100.340000000004</v>
      </c>
      <c r="I41" s="100"/>
      <c r="J41" s="101"/>
    </row>
    <row r="42" spans="1:10" ht="24.75" customHeight="1">
      <c r="A42" s="44">
        <v>34</v>
      </c>
      <c r="B42" s="32" t="s">
        <v>61</v>
      </c>
      <c r="C42" s="9">
        <v>819</v>
      </c>
      <c r="D42" s="11" t="s">
        <v>48</v>
      </c>
      <c r="E42" s="60" t="s">
        <v>92</v>
      </c>
      <c r="F42" s="9"/>
      <c r="G42" s="99">
        <v>180819.12</v>
      </c>
      <c r="H42" s="99">
        <v>42404.22</v>
      </c>
      <c r="I42" s="100"/>
      <c r="J42" s="101"/>
    </row>
    <row r="43" spans="1:10" ht="97.5" customHeight="1">
      <c r="A43" s="44">
        <v>35</v>
      </c>
      <c r="B43" s="32" t="s">
        <v>63</v>
      </c>
      <c r="C43" s="9">
        <v>819</v>
      </c>
      <c r="D43" s="11" t="s">
        <v>48</v>
      </c>
      <c r="E43" s="60" t="s">
        <v>93</v>
      </c>
      <c r="F43" s="9"/>
      <c r="G43" s="99">
        <v>180819.12</v>
      </c>
      <c r="H43" s="99">
        <v>42404.22</v>
      </c>
      <c r="I43" s="100"/>
      <c r="J43" s="101"/>
    </row>
    <row r="44" spans="1:10" ht="36" customHeight="1">
      <c r="A44" s="44">
        <v>36</v>
      </c>
      <c r="B44" s="80" t="s">
        <v>117</v>
      </c>
      <c r="C44" s="9">
        <v>819</v>
      </c>
      <c r="D44" s="11" t="s">
        <v>48</v>
      </c>
      <c r="E44" s="60" t="s">
        <v>93</v>
      </c>
      <c r="F44" s="9">
        <v>200</v>
      </c>
      <c r="G44" s="99">
        <v>180819.12</v>
      </c>
      <c r="H44" s="99">
        <v>42404.22</v>
      </c>
      <c r="I44" s="100"/>
      <c r="J44" s="101"/>
    </row>
    <row r="45" spans="1:10" ht="36" customHeight="1">
      <c r="A45" s="44">
        <v>37</v>
      </c>
      <c r="B45" s="10" t="s">
        <v>23</v>
      </c>
      <c r="C45" s="9">
        <v>819</v>
      </c>
      <c r="D45" s="11" t="s">
        <v>48</v>
      </c>
      <c r="E45" s="60" t="s">
        <v>93</v>
      </c>
      <c r="F45" s="9">
        <v>240</v>
      </c>
      <c r="G45" s="94">
        <v>180819.12</v>
      </c>
      <c r="H45" s="94">
        <v>42404.22</v>
      </c>
      <c r="I45" s="100"/>
      <c r="J45" s="101"/>
    </row>
    <row r="46" spans="1:10" ht="35.25" customHeight="1">
      <c r="A46" s="44">
        <v>38</v>
      </c>
      <c r="B46" s="10" t="s">
        <v>24</v>
      </c>
      <c r="C46" s="9">
        <v>819</v>
      </c>
      <c r="D46" s="11" t="s">
        <v>48</v>
      </c>
      <c r="E46" s="81" t="s">
        <v>93</v>
      </c>
      <c r="F46" s="9"/>
      <c r="G46" s="99">
        <v>54565</v>
      </c>
      <c r="H46" s="99">
        <v>5696.12</v>
      </c>
      <c r="I46" s="100"/>
      <c r="J46" s="101"/>
    </row>
    <row r="47" spans="1:10" ht="97.5" customHeight="1">
      <c r="A47" s="44">
        <v>39</v>
      </c>
      <c r="B47" s="76" t="s">
        <v>64</v>
      </c>
      <c r="C47" s="75">
        <v>819</v>
      </c>
      <c r="D47" s="77" t="s">
        <v>48</v>
      </c>
      <c r="E47" s="77" t="s">
        <v>110</v>
      </c>
      <c r="F47" s="75"/>
      <c r="G47" s="99">
        <v>4080</v>
      </c>
      <c r="H47" s="78">
        <v>0</v>
      </c>
      <c r="I47" s="100"/>
      <c r="J47" s="101"/>
    </row>
    <row r="48" spans="1:10" ht="36" customHeight="1">
      <c r="A48" s="44">
        <v>40</v>
      </c>
      <c r="B48" s="80" t="s">
        <v>117</v>
      </c>
      <c r="C48" s="75">
        <v>819</v>
      </c>
      <c r="D48" s="77" t="s">
        <v>48</v>
      </c>
      <c r="E48" s="77" t="s">
        <v>110</v>
      </c>
      <c r="F48" s="75">
        <v>200</v>
      </c>
      <c r="G48" s="99">
        <v>4080</v>
      </c>
      <c r="H48" s="78">
        <v>0</v>
      </c>
      <c r="I48" s="100"/>
      <c r="J48" s="101"/>
    </row>
    <row r="49" spans="1:10" ht="27" customHeight="1">
      <c r="A49" s="44">
        <v>41</v>
      </c>
      <c r="B49" s="76" t="s">
        <v>33</v>
      </c>
      <c r="C49" s="75">
        <v>819</v>
      </c>
      <c r="D49" s="77" t="s">
        <v>48</v>
      </c>
      <c r="E49" s="77" t="s">
        <v>110</v>
      </c>
      <c r="F49" s="75">
        <v>240</v>
      </c>
      <c r="G49" s="78">
        <v>4080</v>
      </c>
      <c r="H49" s="78">
        <v>0</v>
      </c>
      <c r="I49" s="100"/>
      <c r="J49" s="101"/>
    </row>
    <row r="50" spans="1:10" ht="107.25" customHeight="1">
      <c r="A50" s="44">
        <v>42</v>
      </c>
      <c r="B50" s="76" t="s">
        <v>25</v>
      </c>
      <c r="C50" s="75">
        <v>819</v>
      </c>
      <c r="D50" s="77" t="s">
        <v>48</v>
      </c>
      <c r="E50" s="77" t="s">
        <v>95</v>
      </c>
      <c r="F50" s="75"/>
      <c r="G50" s="99">
        <v>18000</v>
      </c>
      <c r="H50" s="99">
        <v>5696.12</v>
      </c>
      <c r="I50" s="13"/>
      <c r="J50" s="4"/>
    </row>
    <row r="51" spans="1:10" ht="14.25" customHeight="1">
      <c r="A51" s="44">
        <v>43</v>
      </c>
      <c r="B51" s="76" t="s">
        <v>71</v>
      </c>
      <c r="C51" s="75">
        <v>819</v>
      </c>
      <c r="D51" s="77" t="s">
        <v>48</v>
      </c>
      <c r="E51" s="77" t="s">
        <v>95</v>
      </c>
      <c r="F51" s="75">
        <v>800</v>
      </c>
      <c r="G51" s="99">
        <v>18000</v>
      </c>
      <c r="H51" s="99">
        <v>5696.12</v>
      </c>
      <c r="I51" s="13"/>
      <c r="J51" s="4"/>
    </row>
    <row r="52" spans="1:10" ht="15" customHeight="1">
      <c r="A52" s="44">
        <v>44</v>
      </c>
      <c r="B52" s="76" t="s">
        <v>72</v>
      </c>
      <c r="C52" s="75">
        <v>819</v>
      </c>
      <c r="D52" s="77" t="s">
        <v>48</v>
      </c>
      <c r="E52" s="77" t="s">
        <v>95</v>
      </c>
      <c r="F52" s="75">
        <v>850</v>
      </c>
      <c r="G52" s="94">
        <v>18000</v>
      </c>
      <c r="H52" s="94">
        <v>5696.12</v>
      </c>
      <c r="I52" s="13"/>
      <c r="J52" s="4"/>
    </row>
    <row r="53" spans="1:10" ht="83.25" customHeight="1">
      <c r="A53" s="67">
        <v>45</v>
      </c>
      <c r="B53" s="68" t="s">
        <v>111</v>
      </c>
      <c r="C53" s="67">
        <v>819</v>
      </c>
      <c r="D53" s="69" t="s">
        <v>48</v>
      </c>
      <c r="E53" s="73" t="s">
        <v>113</v>
      </c>
      <c r="F53" s="67"/>
      <c r="G53" s="70">
        <v>34000</v>
      </c>
      <c r="H53" s="70">
        <v>0</v>
      </c>
      <c r="I53" s="65"/>
      <c r="J53" s="66"/>
    </row>
    <row r="54" spans="1:10" ht="37.5" customHeight="1">
      <c r="A54" s="67">
        <v>46</v>
      </c>
      <c r="B54" s="80" t="s">
        <v>117</v>
      </c>
      <c r="C54" s="67">
        <v>819</v>
      </c>
      <c r="D54" s="69" t="s">
        <v>48</v>
      </c>
      <c r="E54" s="73" t="s">
        <v>113</v>
      </c>
      <c r="F54" s="67">
        <v>200</v>
      </c>
      <c r="G54" s="70">
        <v>34000</v>
      </c>
      <c r="H54" s="70">
        <v>0</v>
      </c>
      <c r="I54" s="65"/>
      <c r="J54" s="66"/>
    </row>
    <row r="55" spans="1:10" ht="36" customHeight="1">
      <c r="A55" s="67">
        <v>47</v>
      </c>
      <c r="B55" s="68" t="s">
        <v>33</v>
      </c>
      <c r="C55" s="67">
        <v>819</v>
      </c>
      <c r="D55" s="69" t="s">
        <v>48</v>
      </c>
      <c r="E55" s="73" t="s">
        <v>113</v>
      </c>
      <c r="F55" s="67">
        <v>240</v>
      </c>
      <c r="G55" s="70">
        <v>34000</v>
      </c>
      <c r="H55" s="70">
        <v>0</v>
      </c>
      <c r="I55" s="65"/>
      <c r="J55" s="66"/>
    </row>
    <row r="56" spans="1:10" ht="25.5" customHeight="1">
      <c r="A56" s="44">
        <v>48</v>
      </c>
      <c r="B56" s="32" t="s">
        <v>65</v>
      </c>
      <c r="C56" s="9">
        <v>819</v>
      </c>
      <c r="D56" s="11" t="s">
        <v>48</v>
      </c>
      <c r="E56" s="60" t="s">
        <v>89</v>
      </c>
      <c r="F56" s="9"/>
      <c r="G56" s="99">
        <v>1515</v>
      </c>
      <c r="H56" s="94">
        <v>0</v>
      </c>
      <c r="I56" s="13"/>
      <c r="J56" s="7"/>
    </row>
    <row r="57" spans="1:10" ht="96" customHeight="1">
      <c r="A57" s="44">
        <v>49</v>
      </c>
      <c r="B57" s="64" t="s">
        <v>66</v>
      </c>
      <c r="C57" s="71">
        <v>819</v>
      </c>
      <c r="D57" s="11" t="s">
        <v>48</v>
      </c>
      <c r="E57" s="60" t="s">
        <v>96</v>
      </c>
      <c r="F57" s="9"/>
      <c r="G57" s="99">
        <v>1515</v>
      </c>
      <c r="H57" s="94">
        <v>0</v>
      </c>
      <c r="I57" s="13"/>
      <c r="J57" s="7"/>
    </row>
    <row r="58" spans="1:10" ht="36" customHeight="1">
      <c r="A58" s="44">
        <v>50</v>
      </c>
      <c r="B58" s="72" t="s">
        <v>117</v>
      </c>
      <c r="C58" s="44">
        <v>819</v>
      </c>
      <c r="D58" s="46" t="s">
        <v>48</v>
      </c>
      <c r="E58" s="60" t="s">
        <v>96</v>
      </c>
      <c r="F58" s="44">
        <v>200</v>
      </c>
      <c r="G58" s="99">
        <v>1515</v>
      </c>
      <c r="H58" s="94">
        <v>0</v>
      </c>
      <c r="I58" s="42"/>
      <c r="J58" s="41"/>
    </row>
    <row r="59" spans="1:10" ht="36" customHeight="1">
      <c r="A59" s="44">
        <v>51</v>
      </c>
      <c r="B59" s="45" t="s">
        <v>33</v>
      </c>
      <c r="C59" s="44">
        <v>819</v>
      </c>
      <c r="D59" s="46" t="s">
        <v>48</v>
      </c>
      <c r="E59" s="60" t="s">
        <v>96</v>
      </c>
      <c r="F59" s="44">
        <v>240</v>
      </c>
      <c r="G59" s="94">
        <v>1515</v>
      </c>
      <c r="H59" s="94">
        <v>0</v>
      </c>
      <c r="I59" s="42"/>
      <c r="J59" s="41"/>
    </row>
    <row r="60" spans="1:10" ht="14.25" customHeight="1">
      <c r="A60" s="44">
        <v>52</v>
      </c>
      <c r="B60" s="10" t="s">
        <v>26</v>
      </c>
      <c r="C60" s="9">
        <v>819</v>
      </c>
      <c r="D60" s="11" t="s">
        <v>49</v>
      </c>
      <c r="E60" s="11"/>
      <c r="F60" s="9"/>
      <c r="G60" s="12">
        <f t="shared" ref="G60:H60" si="1">G61</f>
        <v>96060</v>
      </c>
      <c r="H60" s="94">
        <f t="shared" si="1"/>
        <v>17505.98</v>
      </c>
      <c r="I60" s="100"/>
      <c r="J60" s="101"/>
    </row>
    <row r="61" spans="1:10" ht="25.5" customHeight="1">
      <c r="A61" s="44">
        <v>53</v>
      </c>
      <c r="B61" s="10" t="s">
        <v>27</v>
      </c>
      <c r="C61" s="9">
        <v>819</v>
      </c>
      <c r="D61" s="11" t="s">
        <v>50</v>
      </c>
      <c r="E61" s="11"/>
      <c r="F61" s="9"/>
      <c r="G61" s="12">
        <f>G64</f>
        <v>96060</v>
      </c>
      <c r="H61" s="94">
        <f>H64</f>
        <v>17505.98</v>
      </c>
      <c r="I61" s="100"/>
      <c r="J61" s="101"/>
    </row>
    <row r="62" spans="1:10" ht="23.25" customHeight="1">
      <c r="A62" s="56">
        <v>54</v>
      </c>
      <c r="B62" s="57" t="s">
        <v>8</v>
      </c>
      <c r="C62" s="56">
        <v>819</v>
      </c>
      <c r="D62" s="58" t="s">
        <v>49</v>
      </c>
      <c r="E62" s="73" t="s">
        <v>85</v>
      </c>
      <c r="F62" s="56"/>
      <c r="G62" s="59">
        <f t="shared" ref="G62:H64" si="2">G63</f>
        <v>96060</v>
      </c>
      <c r="H62" s="94">
        <f t="shared" si="2"/>
        <v>17505.98</v>
      </c>
      <c r="I62" s="54"/>
      <c r="J62" s="55"/>
    </row>
    <row r="63" spans="1:10" ht="23.25" customHeight="1">
      <c r="A63" s="56">
        <v>55</v>
      </c>
      <c r="B63" s="57" t="s">
        <v>14</v>
      </c>
      <c r="C63" s="56">
        <v>819</v>
      </c>
      <c r="D63" s="58" t="s">
        <v>50</v>
      </c>
      <c r="E63" s="73" t="s">
        <v>112</v>
      </c>
      <c r="F63" s="56"/>
      <c r="G63" s="59">
        <f t="shared" si="2"/>
        <v>96060</v>
      </c>
      <c r="H63" s="94">
        <f t="shared" si="2"/>
        <v>17505.98</v>
      </c>
      <c r="I63" s="54"/>
      <c r="J63" s="55"/>
    </row>
    <row r="64" spans="1:10" ht="60" customHeight="1">
      <c r="A64" s="56">
        <v>56</v>
      </c>
      <c r="B64" s="10" t="s">
        <v>28</v>
      </c>
      <c r="C64" s="9">
        <v>819</v>
      </c>
      <c r="D64" s="11" t="s">
        <v>50</v>
      </c>
      <c r="E64" s="73" t="s">
        <v>112</v>
      </c>
      <c r="F64" s="9"/>
      <c r="G64" s="12">
        <f t="shared" si="2"/>
        <v>96060</v>
      </c>
      <c r="H64" s="94">
        <f t="shared" si="2"/>
        <v>17505.98</v>
      </c>
      <c r="I64" s="100"/>
      <c r="J64" s="101"/>
    </row>
    <row r="65" spans="1:10" ht="72.75" customHeight="1">
      <c r="A65" s="56">
        <v>57</v>
      </c>
      <c r="B65" s="10" t="s">
        <v>11</v>
      </c>
      <c r="C65" s="9">
        <v>819</v>
      </c>
      <c r="D65" s="11" t="s">
        <v>50</v>
      </c>
      <c r="E65" s="73" t="s">
        <v>112</v>
      </c>
      <c r="F65" s="9">
        <v>100</v>
      </c>
      <c r="G65" s="99">
        <f t="shared" ref="G65:H66" si="3">G66</f>
        <v>96060</v>
      </c>
      <c r="H65" s="99">
        <f t="shared" si="3"/>
        <v>17505.98</v>
      </c>
      <c r="I65" s="100"/>
      <c r="J65" s="101"/>
    </row>
    <row r="66" spans="1:10" ht="34.5" customHeight="1">
      <c r="A66" s="56">
        <v>58</v>
      </c>
      <c r="B66" s="10" t="s">
        <v>29</v>
      </c>
      <c r="C66" s="9">
        <v>819</v>
      </c>
      <c r="D66" s="11" t="s">
        <v>50</v>
      </c>
      <c r="E66" s="73" t="s">
        <v>112</v>
      </c>
      <c r="F66" s="9">
        <v>120</v>
      </c>
      <c r="G66" s="12">
        <f t="shared" si="3"/>
        <v>96060</v>
      </c>
      <c r="H66" s="94">
        <f t="shared" si="3"/>
        <v>17505.98</v>
      </c>
      <c r="I66" s="100"/>
      <c r="J66" s="101"/>
    </row>
    <row r="67" spans="1:10" ht="37.5" customHeight="1">
      <c r="A67" s="56">
        <v>59</v>
      </c>
      <c r="B67" s="80" t="s">
        <v>119</v>
      </c>
      <c r="C67" s="9">
        <v>819</v>
      </c>
      <c r="D67" s="11" t="s">
        <v>50</v>
      </c>
      <c r="E67" s="73" t="s">
        <v>112</v>
      </c>
      <c r="F67" s="9">
        <v>200</v>
      </c>
      <c r="G67" s="99">
        <v>96060</v>
      </c>
      <c r="H67" s="99">
        <v>17505.98</v>
      </c>
      <c r="I67" s="100"/>
      <c r="J67" s="101"/>
    </row>
    <row r="68" spans="1:10" ht="35.25" customHeight="1">
      <c r="A68" s="56">
        <v>60</v>
      </c>
      <c r="B68" s="45" t="s">
        <v>33</v>
      </c>
      <c r="C68" s="44">
        <v>819</v>
      </c>
      <c r="D68" s="46" t="s">
        <v>50</v>
      </c>
      <c r="E68" s="73" t="s">
        <v>112</v>
      </c>
      <c r="F68" s="44">
        <v>240</v>
      </c>
      <c r="G68" s="43">
        <v>96060</v>
      </c>
      <c r="H68" s="94">
        <v>17505.98</v>
      </c>
      <c r="I68" s="42"/>
      <c r="J68" s="41"/>
    </row>
    <row r="69" spans="1:10" ht="25.5" customHeight="1">
      <c r="A69" s="56">
        <v>61</v>
      </c>
      <c r="B69" s="10" t="s">
        <v>30</v>
      </c>
      <c r="C69" s="9">
        <v>819</v>
      </c>
      <c r="D69" s="11" t="s">
        <v>51</v>
      </c>
      <c r="E69" s="11"/>
      <c r="F69" s="9"/>
      <c r="G69" s="12">
        <f>G70+G78</f>
        <v>56914</v>
      </c>
      <c r="H69" s="94">
        <f>H70+H78</f>
        <v>0</v>
      </c>
      <c r="I69" s="100"/>
      <c r="J69" s="101"/>
    </row>
    <row r="70" spans="1:10" ht="48" customHeight="1">
      <c r="A70" s="56">
        <v>62</v>
      </c>
      <c r="B70" s="10" t="s">
        <v>31</v>
      </c>
      <c r="C70" s="9">
        <v>819</v>
      </c>
      <c r="D70" s="11" t="s">
        <v>52</v>
      </c>
      <c r="E70" s="11"/>
      <c r="F70" s="9"/>
      <c r="G70" s="94">
        <v>5000</v>
      </c>
      <c r="H70" s="12">
        <v>0</v>
      </c>
      <c r="I70" s="100"/>
      <c r="J70" s="101"/>
    </row>
    <row r="71" spans="1:10" ht="48" customHeight="1">
      <c r="A71" s="56">
        <v>63</v>
      </c>
      <c r="B71" s="10" t="s">
        <v>22</v>
      </c>
      <c r="C71" s="9">
        <v>819</v>
      </c>
      <c r="D71" s="11" t="s">
        <v>52</v>
      </c>
      <c r="E71" s="60" t="s">
        <v>88</v>
      </c>
      <c r="F71" s="9"/>
      <c r="G71" s="94">
        <v>5000</v>
      </c>
      <c r="H71" s="12">
        <v>0</v>
      </c>
      <c r="I71" s="100"/>
      <c r="J71" s="101"/>
    </row>
    <row r="72" spans="1:10" ht="36.75" customHeight="1">
      <c r="A72" s="56">
        <v>64</v>
      </c>
      <c r="B72" s="10" t="s">
        <v>24</v>
      </c>
      <c r="C72" s="9">
        <v>819</v>
      </c>
      <c r="D72" s="11" t="s">
        <v>52</v>
      </c>
      <c r="E72" s="60" t="s">
        <v>94</v>
      </c>
      <c r="F72" s="9"/>
      <c r="G72" s="94">
        <v>5000</v>
      </c>
      <c r="H72" s="12">
        <v>0</v>
      </c>
      <c r="I72" s="100"/>
      <c r="J72" s="101"/>
    </row>
    <row r="73" spans="1:10" ht="96.75" customHeight="1">
      <c r="A73" s="106">
        <v>65</v>
      </c>
      <c r="B73" s="107" t="s">
        <v>32</v>
      </c>
      <c r="C73" s="106">
        <v>819</v>
      </c>
      <c r="D73" s="106" t="s">
        <v>52</v>
      </c>
      <c r="E73" s="108" t="s">
        <v>97</v>
      </c>
      <c r="F73" s="106"/>
      <c r="G73" s="109">
        <v>5000</v>
      </c>
      <c r="H73" s="109">
        <v>0</v>
      </c>
      <c r="I73" s="100"/>
      <c r="J73" s="101"/>
    </row>
    <row r="74" spans="1:10" ht="15" hidden="1" customHeight="1">
      <c r="A74" s="106"/>
      <c r="B74" s="107"/>
      <c r="C74" s="106"/>
      <c r="D74" s="106"/>
      <c r="E74" s="108"/>
      <c r="F74" s="106"/>
      <c r="G74" s="109"/>
      <c r="H74" s="109"/>
      <c r="I74" s="100"/>
      <c r="J74" s="101"/>
    </row>
    <row r="75" spans="1:10" ht="36" customHeight="1">
      <c r="A75" s="9">
        <v>66</v>
      </c>
      <c r="B75" s="80" t="s">
        <v>120</v>
      </c>
      <c r="C75" s="9">
        <v>819</v>
      </c>
      <c r="D75" s="11" t="s">
        <v>52</v>
      </c>
      <c r="E75" s="60" t="s">
        <v>97</v>
      </c>
      <c r="F75" s="9">
        <v>200</v>
      </c>
      <c r="G75" s="94">
        <v>5000</v>
      </c>
      <c r="H75" s="33">
        <v>0</v>
      </c>
      <c r="I75" s="100"/>
      <c r="J75" s="101"/>
    </row>
    <row r="76" spans="1:10" ht="34.5" customHeight="1">
      <c r="A76" s="106">
        <v>67</v>
      </c>
      <c r="B76" s="107" t="s">
        <v>33</v>
      </c>
      <c r="C76" s="106">
        <v>819</v>
      </c>
      <c r="D76" s="106" t="s">
        <v>52</v>
      </c>
      <c r="E76" s="108" t="s">
        <v>97</v>
      </c>
      <c r="F76" s="106">
        <v>240</v>
      </c>
      <c r="G76" s="109">
        <v>5000</v>
      </c>
      <c r="H76" s="109">
        <v>0</v>
      </c>
      <c r="I76" s="100"/>
      <c r="J76" s="101"/>
    </row>
    <row r="77" spans="1:10" ht="15" hidden="1" customHeight="1">
      <c r="A77" s="106"/>
      <c r="B77" s="107"/>
      <c r="C77" s="106"/>
      <c r="D77" s="106"/>
      <c r="E77" s="108"/>
      <c r="F77" s="106"/>
      <c r="G77" s="109"/>
      <c r="H77" s="109"/>
      <c r="I77" s="100"/>
      <c r="J77" s="101"/>
    </row>
    <row r="78" spans="1:10" ht="36.75" customHeight="1">
      <c r="A78" s="9">
        <v>68</v>
      </c>
      <c r="B78" s="10" t="s">
        <v>24</v>
      </c>
      <c r="C78" s="9">
        <v>819</v>
      </c>
      <c r="D78" s="11" t="s">
        <v>53</v>
      </c>
      <c r="E78" s="60" t="s">
        <v>94</v>
      </c>
      <c r="F78" s="9"/>
      <c r="G78" s="99">
        <v>51914</v>
      </c>
      <c r="H78" s="94">
        <v>0</v>
      </c>
      <c r="I78" s="100"/>
      <c r="J78" s="101"/>
    </row>
    <row r="79" spans="1:10" ht="85.5" customHeight="1">
      <c r="A79" s="9">
        <v>69</v>
      </c>
      <c r="B79" s="89" t="s">
        <v>123</v>
      </c>
      <c r="C79" s="9">
        <v>819</v>
      </c>
      <c r="D79" s="11" t="s">
        <v>53</v>
      </c>
      <c r="E79" s="82" t="s">
        <v>97</v>
      </c>
      <c r="F79" s="9"/>
      <c r="G79" s="99">
        <v>51914</v>
      </c>
      <c r="H79" s="94">
        <v>0</v>
      </c>
      <c r="I79" s="100"/>
      <c r="J79" s="101"/>
    </row>
    <row r="80" spans="1:10" ht="35.25" customHeight="1">
      <c r="A80" s="56">
        <v>70</v>
      </c>
      <c r="B80" s="80" t="s">
        <v>119</v>
      </c>
      <c r="C80" s="9">
        <v>819</v>
      </c>
      <c r="D80" s="11" t="s">
        <v>53</v>
      </c>
      <c r="E80" s="82" t="s">
        <v>97</v>
      </c>
      <c r="F80" s="9">
        <v>200</v>
      </c>
      <c r="G80" s="99">
        <v>51914</v>
      </c>
      <c r="H80" s="94">
        <v>0</v>
      </c>
      <c r="I80" s="100"/>
      <c r="J80" s="101"/>
    </row>
    <row r="81" spans="1:10" ht="37.5" customHeight="1">
      <c r="A81" s="56">
        <v>71</v>
      </c>
      <c r="B81" s="10" t="s">
        <v>33</v>
      </c>
      <c r="C81" s="9">
        <v>819</v>
      </c>
      <c r="D81" s="60" t="s">
        <v>53</v>
      </c>
      <c r="E81" s="82" t="s">
        <v>97</v>
      </c>
      <c r="F81" s="9">
        <v>240</v>
      </c>
      <c r="G81" s="94">
        <v>51914</v>
      </c>
      <c r="H81" s="94">
        <v>0</v>
      </c>
      <c r="I81" s="100"/>
      <c r="J81" s="101"/>
    </row>
    <row r="82" spans="1:10" ht="14.25" customHeight="1">
      <c r="A82" s="56">
        <v>72</v>
      </c>
      <c r="B82" s="10" t="s">
        <v>34</v>
      </c>
      <c r="C82" s="9">
        <v>819</v>
      </c>
      <c r="D82" s="11" t="s">
        <v>54</v>
      </c>
      <c r="E82" s="11"/>
      <c r="F82" s="9"/>
      <c r="G82" s="99">
        <v>947877</v>
      </c>
      <c r="H82" s="94">
        <v>0</v>
      </c>
      <c r="I82" s="100"/>
      <c r="J82" s="101"/>
    </row>
    <row r="83" spans="1:10" ht="13.5" customHeight="1">
      <c r="A83" s="56">
        <v>73</v>
      </c>
      <c r="B83" s="48" t="s">
        <v>78</v>
      </c>
      <c r="C83" s="9">
        <v>819</v>
      </c>
      <c r="D83" s="11" t="s">
        <v>55</v>
      </c>
      <c r="E83" s="11"/>
      <c r="F83" s="9"/>
      <c r="G83" s="99">
        <v>947877</v>
      </c>
      <c r="H83" s="94">
        <v>0</v>
      </c>
      <c r="I83" s="100"/>
      <c r="J83" s="101"/>
    </row>
    <row r="84" spans="1:10" ht="48.75" customHeight="1">
      <c r="A84" s="56">
        <v>74</v>
      </c>
      <c r="B84" s="10" t="s">
        <v>22</v>
      </c>
      <c r="C84" s="9">
        <v>819</v>
      </c>
      <c r="D84" s="11" t="s">
        <v>55</v>
      </c>
      <c r="E84" s="60" t="s">
        <v>88</v>
      </c>
      <c r="F84" s="9"/>
      <c r="G84" s="99">
        <v>947877</v>
      </c>
      <c r="H84" s="94">
        <v>0</v>
      </c>
      <c r="I84" s="100"/>
      <c r="J84" s="101"/>
    </row>
    <row r="85" spans="1:10" ht="38.25" customHeight="1">
      <c r="A85" s="56">
        <v>75</v>
      </c>
      <c r="B85" s="10" t="s">
        <v>35</v>
      </c>
      <c r="C85" s="9">
        <v>819</v>
      </c>
      <c r="D85" s="11" t="s">
        <v>55</v>
      </c>
      <c r="E85" s="60" t="s">
        <v>98</v>
      </c>
      <c r="F85" s="9"/>
      <c r="G85" s="94">
        <f>G87+G89+G92+G95+G96</f>
        <v>947877</v>
      </c>
      <c r="H85" s="94">
        <v>0</v>
      </c>
      <c r="I85" s="100"/>
      <c r="J85" s="101"/>
    </row>
    <row r="86" spans="1:10" ht="97.5" customHeight="1">
      <c r="A86" s="56">
        <v>76</v>
      </c>
      <c r="B86" s="10" t="s">
        <v>57</v>
      </c>
      <c r="C86" s="9">
        <v>819</v>
      </c>
      <c r="D86" s="11" t="s">
        <v>55</v>
      </c>
      <c r="E86" s="60" t="s">
        <v>99</v>
      </c>
      <c r="F86" s="9"/>
      <c r="G86" s="99">
        <v>88359.92</v>
      </c>
      <c r="H86" s="12">
        <v>0</v>
      </c>
      <c r="I86" s="13"/>
      <c r="J86" s="4"/>
    </row>
    <row r="87" spans="1:10" ht="36.75" customHeight="1">
      <c r="A87" s="56">
        <v>77</v>
      </c>
      <c r="B87" s="80" t="s">
        <v>119</v>
      </c>
      <c r="C87" s="9">
        <v>819</v>
      </c>
      <c r="D87" s="11" t="s">
        <v>55</v>
      </c>
      <c r="E87" s="60" t="s">
        <v>99</v>
      </c>
      <c r="F87" s="9">
        <v>200</v>
      </c>
      <c r="G87" s="99">
        <v>88359.92</v>
      </c>
      <c r="H87" s="12">
        <v>0</v>
      </c>
      <c r="I87" s="13"/>
      <c r="J87" s="4"/>
    </row>
    <row r="88" spans="1:10" ht="36.75" customHeight="1">
      <c r="A88" s="56">
        <v>78</v>
      </c>
      <c r="B88" s="10" t="s">
        <v>33</v>
      </c>
      <c r="C88" s="9">
        <v>819</v>
      </c>
      <c r="D88" s="11" t="s">
        <v>55</v>
      </c>
      <c r="E88" s="60" t="s">
        <v>99</v>
      </c>
      <c r="F88" s="9">
        <v>240</v>
      </c>
      <c r="G88" s="94">
        <v>88359.92</v>
      </c>
      <c r="H88" s="12">
        <v>0</v>
      </c>
      <c r="I88" s="13"/>
      <c r="J88" s="4"/>
    </row>
    <row r="89" spans="1:10" ht="243">
      <c r="A89" s="56">
        <v>79</v>
      </c>
      <c r="B89" s="92" t="s">
        <v>126</v>
      </c>
      <c r="C89" s="9">
        <v>819</v>
      </c>
      <c r="D89" s="91" t="s">
        <v>55</v>
      </c>
      <c r="E89" s="90" t="s">
        <v>124</v>
      </c>
      <c r="F89" s="9"/>
      <c r="G89" s="12">
        <f t="shared" ref="G89:G90" si="4">G90</f>
        <v>1287.98</v>
      </c>
      <c r="H89" s="12">
        <v>0</v>
      </c>
      <c r="I89" s="100"/>
      <c r="J89" s="101"/>
    </row>
    <row r="90" spans="1:10" ht="52.5" customHeight="1">
      <c r="A90" s="56">
        <v>80</v>
      </c>
      <c r="B90" s="80" t="s">
        <v>119</v>
      </c>
      <c r="C90" s="9">
        <v>819</v>
      </c>
      <c r="D90" s="11" t="s">
        <v>55</v>
      </c>
      <c r="E90" s="60" t="s">
        <v>100</v>
      </c>
      <c r="F90" s="9">
        <v>200</v>
      </c>
      <c r="G90" s="12">
        <f t="shared" si="4"/>
        <v>1287.98</v>
      </c>
      <c r="H90" s="12">
        <v>0</v>
      </c>
      <c r="I90" s="100"/>
      <c r="J90" s="101"/>
    </row>
    <row r="91" spans="1:10" ht="49.5" customHeight="1">
      <c r="A91" s="56">
        <v>81</v>
      </c>
      <c r="B91" s="10" t="s">
        <v>33</v>
      </c>
      <c r="C91" s="9">
        <v>819</v>
      </c>
      <c r="D91" s="11" t="s">
        <v>55</v>
      </c>
      <c r="E91" s="98" t="s">
        <v>132</v>
      </c>
      <c r="F91" s="9">
        <v>240</v>
      </c>
      <c r="G91" s="12">
        <v>1287.98</v>
      </c>
      <c r="H91" s="12">
        <v>0</v>
      </c>
      <c r="I91" s="100"/>
      <c r="J91" s="101"/>
    </row>
    <row r="92" spans="1:10" ht="191.25" customHeight="1">
      <c r="A92" s="85">
        <v>82</v>
      </c>
      <c r="B92" s="92" t="s">
        <v>125</v>
      </c>
      <c r="C92" s="85">
        <v>819</v>
      </c>
      <c r="D92" s="87" t="s">
        <v>55</v>
      </c>
      <c r="E92" s="87" t="s">
        <v>121</v>
      </c>
      <c r="F92" s="85"/>
      <c r="G92" s="88">
        <v>128798</v>
      </c>
      <c r="H92" s="88">
        <v>0</v>
      </c>
      <c r="I92" s="83"/>
      <c r="J92" s="84"/>
    </row>
    <row r="93" spans="1:10" ht="36" customHeight="1">
      <c r="A93" s="85">
        <v>83</v>
      </c>
      <c r="B93" s="86" t="s">
        <v>119</v>
      </c>
      <c r="C93" s="85">
        <v>819</v>
      </c>
      <c r="D93" s="87" t="s">
        <v>55</v>
      </c>
      <c r="E93" s="98" t="s">
        <v>131</v>
      </c>
      <c r="F93" s="85">
        <v>200</v>
      </c>
      <c r="G93" s="99">
        <v>128798</v>
      </c>
      <c r="H93" s="94">
        <v>0</v>
      </c>
      <c r="I93" s="83"/>
      <c r="J93" s="84"/>
    </row>
    <row r="94" spans="1:10" ht="36.75" customHeight="1">
      <c r="A94" s="85">
        <v>84</v>
      </c>
      <c r="B94" s="86" t="s">
        <v>33</v>
      </c>
      <c r="C94" s="85">
        <v>819</v>
      </c>
      <c r="D94" s="87" t="s">
        <v>55</v>
      </c>
      <c r="E94" s="98" t="s">
        <v>131</v>
      </c>
      <c r="F94" s="85">
        <v>240</v>
      </c>
      <c r="G94" s="88">
        <v>128798</v>
      </c>
      <c r="H94" s="94">
        <v>0</v>
      </c>
      <c r="I94" s="83"/>
      <c r="J94" s="84"/>
    </row>
    <row r="95" spans="1:10" ht="182.25" customHeight="1">
      <c r="A95" s="97">
        <v>85</v>
      </c>
      <c r="B95" s="92" t="s">
        <v>133</v>
      </c>
      <c r="C95" s="97">
        <v>819</v>
      </c>
      <c r="D95" s="98" t="s">
        <v>55</v>
      </c>
      <c r="E95" s="98" t="s">
        <v>135</v>
      </c>
      <c r="F95" s="97">
        <v>240</v>
      </c>
      <c r="G95" s="99">
        <v>722209</v>
      </c>
      <c r="H95" s="99">
        <v>0</v>
      </c>
      <c r="I95" s="95"/>
      <c r="J95" s="96"/>
    </row>
    <row r="96" spans="1:10" ht="192" customHeight="1">
      <c r="A96" s="97">
        <v>86</v>
      </c>
      <c r="B96" s="92" t="s">
        <v>134</v>
      </c>
      <c r="C96" s="97">
        <v>819</v>
      </c>
      <c r="D96" s="98" t="s">
        <v>55</v>
      </c>
      <c r="E96" s="98" t="s">
        <v>136</v>
      </c>
      <c r="F96" s="97"/>
      <c r="G96" s="99">
        <v>7222.1</v>
      </c>
      <c r="H96" s="99">
        <v>0</v>
      </c>
      <c r="I96" s="95"/>
      <c r="J96" s="96"/>
    </row>
    <row r="97" spans="1:10" ht="13.5" customHeight="1">
      <c r="A97" s="56">
        <v>87</v>
      </c>
      <c r="B97" s="10" t="s">
        <v>36</v>
      </c>
      <c r="C97" s="9">
        <v>819</v>
      </c>
      <c r="D97" s="11" t="s">
        <v>56</v>
      </c>
      <c r="E97" s="11"/>
      <c r="F97" s="9"/>
      <c r="G97" s="12">
        <v>830428</v>
      </c>
      <c r="H97" s="94">
        <v>134885.46</v>
      </c>
      <c r="I97" s="100"/>
      <c r="J97" s="101"/>
    </row>
    <row r="98" spans="1:10" ht="48" customHeight="1">
      <c r="A98" s="56">
        <v>88</v>
      </c>
      <c r="B98" s="10" t="s">
        <v>22</v>
      </c>
      <c r="C98" s="9">
        <v>819</v>
      </c>
      <c r="D98" s="19" t="s">
        <v>56</v>
      </c>
      <c r="E98" s="60" t="s">
        <v>88</v>
      </c>
      <c r="F98" s="9"/>
      <c r="G98" s="12">
        <v>750000</v>
      </c>
      <c r="H98" s="94">
        <v>134885.46</v>
      </c>
      <c r="I98" s="100"/>
      <c r="J98" s="101"/>
    </row>
    <row r="99" spans="1:10" ht="23.25" customHeight="1">
      <c r="A99" s="56">
        <v>89</v>
      </c>
      <c r="B99" s="32" t="s">
        <v>67</v>
      </c>
      <c r="C99" s="9">
        <v>819</v>
      </c>
      <c r="D99" s="19" t="s">
        <v>56</v>
      </c>
      <c r="E99" s="60" t="s">
        <v>92</v>
      </c>
      <c r="F99" s="9"/>
      <c r="G99" s="99">
        <v>750000</v>
      </c>
      <c r="H99" s="99">
        <v>134885.46</v>
      </c>
      <c r="I99" s="100"/>
      <c r="J99" s="101"/>
    </row>
    <row r="100" spans="1:10" ht="96.75" customHeight="1">
      <c r="A100" s="56">
        <v>90</v>
      </c>
      <c r="B100" s="47" t="s">
        <v>77</v>
      </c>
      <c r="C100" s="9">
        <v>819</v>
      </c>
      <c r="D100" s="29" t="s">
        <v>58</v>
      </c>
      <c r="E100" s="60" t="s">
        <v>101</v>
      </c>
      <c r="F100" s="9"/>
      <c r="G100" s="99">
        <v>750000</v>
      </c>
      <c r="H100" s="99">
        <v>134885.46</v>
      </c>
      <c r="I100" s="100"/>
      <c r="J100" s="101"/>
    </row>
    <row r="101" spans="1:10" ht="35.25" customHeight="1">
      <c r="A101" s="56">
        <v>91</v>
      </c>
      <c r="B101" s="80" t="s">
        <v>119</v>
      </c>
      <c r="C101" s="9">
        <v>819</v>
      </c>
      <c r="D101" s="29" t="s">
        <v>58</v>
      </c>
      <c r="E101" s="60" t="s">
        <v>101</v>
      </c>
      <c r="F101" s="9">
        <v>200</v>
      </c>
      <c r="G101" s="99">
        <v>750000</v>
      </c>
      <c r="H101" s="99">
        <v>134885.46</v>
      </c>
      <c r="I101" s="100"/>
      <c r="J101" s="101"/>
    </row>
    <row r="102" spans="1:10" ht="36" customHeight="1">
      <c r="A102" s="56">
        <v>92</v>
      </c>
      <c r="B102" s="10" t="s">
        <v>33</v>
      </c>
      <c r="C102" s="9">
        <v>819</v>
      </c>
      <c r="D102" s="29" t="s">
        <v>58</v>
      </c>
      <c r="E102" s="60" t="s">
        <v>101</v>
      </c>
      <c r="F102" s="9">
        <v>240</v>
      </c>
      <c r="G102" s="94">
        <v>750000</v>
      </c>
      <c r="H102" s="34">
        <v>134885.46</v>
      </c>
      <c r="I102" s="100"/>
      <c r="J102" s="101"/>
    </row>
    <row r="103" spans="1:10" ht="96.75" customHeight="1">
      <c r="A103" s="56">
        <v>93</v>
      </c>
      <c r="B103" s="32" t="s">
        <v>68</v>
      </c>
      <c r="C103" s="9">
        <v>819</v>
      </c>
      <c r="D103" s="29" t="s">
        <v>58</v>
      </c>
      <c r="E103" s="60" t="s">
        <v>102</v>
      </c>
      <c r="F103" s="9"/>
      <c r="G103" s="12">
        <f t="shared" ref="G103:G104" si="5">G104</f>
        <v>6000</v>
      </c>
      <c r="H103" s="12">
        <v>0</v>
      </c>
      <c r="I103" s="100"/>
      <c r="J103" s="101"/>
    </row>
    <row r="104" spans="1:10" ht="35.25" customHeight="1">
      <c r="A104" s="56">
        <v>94</v>
      </c>
      <c r="B104" s="80" t="s">
        <v>119</v>
      </c>
      <c r="C104" s="9">
        <v>819</v>
      </c>
      <c r="D104" s="29" t="s">
        <v>58</v>
      </c>
      <c r="E104" s="60" t="s">
        <v>102</v>
      </c>
      <c r="F104" s="9">
        <v>200</v>
      </c>
      <c r="G104" s="12">
        <f t="shared" si="5"/>
        <v>6000</v>
      </c>
      <c r="H104" s="12">
        <v>0</v>
      </c>
      <c r="I104" s="100"/>
      <c r="J104" s="101"/>
    </row>
    <row r="105" spans="1:10" ht="36" customHeight="1">
      <c r="A105" s="56">
        <v>95</v>
      </c>
      <c r="B105" s="10" t="s">
        <v>33</v>
      </c>
      <c r="C105" s="9">
        <v>819</v>
      </c>
      <c r="D105" s="29" t="s">
        <v>58</v>
      </c>
      <c r="E105" s="60" t="s">
        <v>102</v>
      </c>
      <c r="F105" s="9">
        <v>240</v>
      </c>
      <c r="G105" s="12">
        <v>6000</v>
      </c>
      <c r="H105" s="12">
        <v>0</v>
      </c>
      <c r="I105" s="100"/>
      <c r="J105" s="101"/>
    </row>
    <row r="106" spans="1:10" ht="107.25" customHeight="1">
      <c r="A106" s="56">
        <v>96</v>
      </c>
      <c r="B106" s="32" t="s">
        <v>69</v>
      </c>
      <c r="C106" s="9">
        <v>819</v>
      </c>
      <c r="D106" s="29" t="s">
        <v>58</v>
      </c>
      <c r="E106" s="60" t="s">
        <v>103</v>
      </c>
      <c r="F106" s="9"/>
      <c r="G106" s="12">
        <f t="shared" ref="G106:H106" si="6">G107</f>
        <v>74428</v>
      </c>
      <c r="H106" s="12">
        <f t="shared" si="6"/>
        <v>0</v>
      </c>
      <c r="I106" s="100"/>
      <c r="J106" s="101"/>
    </row>
    <row r="107" spans="1:10" ht="36.75" customHeight="1">
      <c r="A107" s="56">
        <v>97</v>
      </c>
      <c r="B107" s="80" t="s">
        <v>119</v>
      </c>
      <c r="C107" s="9">
        <v>819</v>
      </c>
      <c r="D107" s="29" t="s">
        <v>58</v>
      </c>
      <c r="E107" s="60" t="s">
        <v>103</v>
      </c>
      <c r="F107" s="9">
        <v>200</v>
      </c>
      <c r="G107" s="99">
        <v>74428</v>
      </c>
      <c r="H107" s="12">
        <f>H108</f>
        <v>0</v>
      </c>
      <c r="I107" s="100"/>
      <c r="J107" s="101"/>
    </row>
    <row r="108" spans="1:10" ht="36.75" customHeight="1">
      <c r="A108" s="56">
        <v>98</v>
      </c>
      <c r="B108" s="10" t="s">
        <v>33</v>
      </c>
      <c r="C108" s="9">
        <v>819</v>
      </c>
      <c r="D108" s="29" t="s">
        <v>58</v>
      </c>
      <c r="E108" s="60" t="s">
        <v>103</v>
      </c>
      <c r="F108" s="9">
        <v>240</v>
      </c>
      <c r="G108" s="12">
        <v>74428</v>
      </c>
      <c r="H108" s="12">
        <v>0</v>
      </c>
      <c r="I108" s="100"/>
      <c r="J108" s="101"/>
    </row>
    <row r="109" spans="1:10" ht="14.25" customHeight="1">
      <c r="A109" s="56">
        <v>99</v>
      </c>
      <c r="B109" s="63" t="s">
        <v>109</v>
      </c>
      <c r="C109" s="9">
        <v>819</v>
      </c>
      <c r="D109" s="30" t="s">
        <v>60</v>
      </c>
      <c r="E109" s="11"/>
      <c r="F109" s="9">
        <v>610</v>
      </c>
      <c r="G109" s="12">
        <f t="shared" ref="G109:H109" si="7">G110</f>
        <v>5386615</v>
      </c>
      <c r="H109" s="12">
        <f t="shared" si="7"/>
        <v>1562000</v>
      </c>
      <c r="I109" s="100"/>
      <c r="J109" s="101"/>
    </row>
    <row r="110" spans="1:10" ht="13.5" customHeight="1">
      <c r="A110" s="56">
        <v>100</v>
      </c>
      <c r="B110" s="10" t="s">
        <v>37</v>
      </c>
      <c r="C110" s="9">
        <v>819</v>
      </c>
      <c r="D110" s="29" t="s">
        <v>59</v>
      </c>
      <c r="E110" s="11"/>
      <c r="F110" s="9">
        <v>610</v>
      </c>
      <c r="G110" s="12">
        <f>G111</f>
        <v>5386615</v>
      </c>
      <c r="H110" s="12">
        <f>H111</f>
        <v>1562000</v>
      </c>
      <c r="I110" s="100"/>
      <c r="J110" s="101"/>
    </row>
    <row r="111" spans="1:10" ht="35.25" customHeight="1">
      <c r="A111" s="56">
        <v>101</v>
      </c>
      <c r="B111" s="45" t="s">
        <v>74</v>
      </c>
      <c r="C111" s="9">
        <v>819</v>
      </c>
      <c r="D111" s="29" t="s">
        <v>59</v>
      </c>
      <c r="E111" s="60" t="s">
        <v>104</v>
      </c>
      <c r="F111" s="9"/>
      <c r="G111" s="12">
        <f>G112+G116</f>
        <v>5386615</v>
      </c>
      <c r="H111" s="93">
        <f>H112+H116</f>
        <v>1562000</v>
      </c>
      <c r="I111" s="100"/>
      <c r="J111" s="101"/>
    </row>
    <row r="112" spans="1:10" ht="22.5" customHeight="1">
      <c r="A112" s="56">
        <v>102</v>
      </c>
      <c r="B112" s="45" t="s">
        <v>38</v>
      </c>
      <c r="C112" s="9">
        <v>819</v>
      </c>
      <c r="D112" s="29" t="s">
        <v>59</v>
      </c>
      <c r="E112" s="60" t="s">
        <v>105</v>
      </c>
      <c r="F112" s="9"/>
      <c r="G112" s="12">
        <f>G113</f>
        <v>4098071</v>
      </c>
      <c r="H112" s="94">
        <f>H113</f>
        <v>1105000</v>
      </c>
      <c r="I112" s="100"/>
      <c r="J112" s="101"/>
    </row>
    <row r="113" spans="1:10" ht="108.75" customHeight="1">
      <c r="A113" s="56">
        <v>103</v>
      </c>
      <c r="B113" s="45" t="s">
        <v>73</v>
      </c>
      <c r="C113" s="9">
        <v>819</v>
      </c>
      <c r="D113" s="29" t="s">
        <v>59</v>
      </c>
      <c r="E113" s="60" t="s">
        <v>106</v>
      </c>
      <c r="F113" s="9"/>
      <c r="G113" s="33">
        <f t="shared" ref="G113:H113" si="8">G114</f>
        <v>4098071</v>
      </c>
      <c r="H113" s="12">
        <f t="shared" si="8"/>
        <v>1105000</v>
      </c>
      <c r="I113" s="100"/>
      <c r="J113" s="101"/>
    </row>
    <row r="114" spans="1:10" ht="36.75" customHeight="1">
      <c r="A114" s="56">
        <v>104</v>
      </c>
      <c r="B114" s="10" t="s">
        <v>39</v>
      </c>
      <c r="C114" s="9">
        <v>819</v>
      </c>
      <c r="D114" s="29" t="s">
        <v>59</v>
      </c>
      <c r="E114" s="60" t="s">
        <v>106</v>
      </c>
      <c r="F114" s="9">
        <v>600</v>
      </c>
      <c r="G114" s="16">
        <f>G115</f>
        <v>4098071</v>
      </c>
      <c r="H114" s="33">
        <f>H115</f>
        <v>1105000</v>
      </c>
      <c r="I114" s="100"/>
      <c r="J114" s="100"/>
    </row>
    <row r="115" spans="1:10" ht="12" customHeight="1">
      <c r="A115" s="56">
        <v>105</v>
      </c>
      <c r="B115" s="18" t="s">
        <v>40</v>
      </c>
      <c r="C115" s="17">
        <v>819</v>
      </c>
      <c r="D115" s="29" t="s">
        <v>59</v>
      </c>
      <c r="E115" s="60" t="s">
        <v>106</v>
      </c>
      <c r="F115" s="17">
        <v>610</v>
      </c>
      <c r="G115" s="16">
        <v>4098071</v>
      </c>
      <c r="H115" s="94">
        <v>1105000</v>
      </c>
      <c r="I115" s="5"/>
      <c r="J115" s="5"/>
    </row>
    <row r="116" spans="1:10" ht="24.75" customHeight="1">
      <c r="A116" s="56">
        <v>106</v>
      </c>
      <c r="B116" s="10" t="s">
        <v>42</v>
      </c>
      <c r="C116" s="9">
        <v>819</v>
      </c>
      <c r="D116" s="30" t="s">
        <v>59</v>
      </c>
      <c r="E116" s="60" t="s">
        <v>107</v>
      </c>
      <c r="F116" s="9"/>
      <c r="G116" s="12">
        <f t="shared" ref="G116:H118" si="9">G117</f>
        <v>1288544</v>
      </c>
      <c r="H116" s="12">
        <f t="shared" si="9"/>
        <v>457000</v>
      </c>
      <c r="I116" s="5"/>
      <c r="J116" s="5"/>
    </row>
    <row r="117" spans="1:10" ht="134.25" customHeight="1">
      <c r="A117" s="56">
        <v>107</v>
      </c>
      <c r="B117" s="79" t="s">
        <v>115</v>
      </c>
      <c r="C117" s="9">
        <v>819</v>
      </c>
      <c r="D117" s="30" t="s">
        <v>59</v>
      </c>
      <c r="E117" s="60" t="s">
        <v>108</v>
      </c>
      <c r="F117" s="9"/>
      <c r="G117" s="12">
        <f t="shared" si="9"/>
        <v>1288544</v>
      </c>
      <c r="H117" s="12">
        <f t="shared" si="9"/>
        <v>457000</v>
      </c>
      <c r="I117" s="5"/>
      <c r="J117" s="5"/>
    </row>
    <row r="118" spans="1:10" ht="13.5" customHeight="1">
      <c r="A118" s="56">
        <v>108</v>
      </c>
      <c r="B118" s="10" t="s">
        <v>41</v>
      </c>
      <c r="C118" s="9">
        <v>819</v>
      </c>
      <c r="D118" s="30" t="s">
        <v>59</v>
      </c>
      <c r="E118" s="60" t="s">
        <v>108</v>
      </c>
      <c r="F118" s="9">
        <v>500</v>
      </c>
      <c r="G118" s="12">
        <f t="shared" si="9"/>
        <v>1288544</v>
      </c>
      <c r="H118" s="12">
        <f t="shared" si="9"/>
        <v>457000</v>
      </c>
      <c r="I118" s="5"/>
      <c r="J118" s="5"/>
    </row>
    <row r="119" spans="1:10" ht="13.5" customHeight="1">
      <c r="A119" s="56">
        <v>109</v>
      </c>
      <c r="B119" s="79" t="s">
        <v>114</v>
      </c>
      <c r="C119" s="9">
        <v>819</v>
      </c>
      <c r="D119" s="30" t="s">
        <v>59</v>
      </c>
      <c r="E119" s="60" t="s">
        <v>108</v>
      </c>
      <c r="F119" s="9">
        <v>540</v>
      </c>
      <c r="G119" s="12">
        <v>1288544</v>
      </c>
      <c r="H119" s="12">
        <v>457000</v>
      </c>
      <c r="I119" s="100"/>
      <c r="J119" s="101"/>
    </row>
    <row r="120" spans="1:10" ht="15" customHeight="1">
      <c r="A120" s="56">
        <v>110</v>
      </c>
      <c r="B120" s="38" t="s">
        <v>70</v>
      </c>
      <c r="C120" s="37"/>
      <c r="D120" s="37"/>
      <c r="E120" s="39"/>
      <c r="F120" s="37"/>
      <c r="G120" s="40"/>
      <c r="H120" s="40"/>
      <c r="I120" s="35"/>
      <c r="J120" s="36"/>
    </row>
    <row r="121" spans="1:10" ht="14.25" customHeight="1">
      <c r="A121" s="56">
        <v>111</v>
      </c>
      <c r="B121" s="14" t="s">
        <v>43</v>
      </c>
      <c r="C121" s="23"/>
      <c r="D121" s="23"/>
      <c r="E121" s="24"/>
      <c r="F121" s="23"/>
      <c r="G121" s="22">
        <f>G8</f>
        <v>10972424</v>
      </c>
      <c r="H121" s="34">
        <f>H8</f>
        <v>2529495.27</v>
      </c>
      <c r="I121" s="21"/>
      <c r="J121" s="20"/>
    </row>
    <row r="122" spans="1:10" ht="29.25" customHeight="1">
      <c r="A122" s="102"/>
      <c r="B122" s="103"/>
      <c r="C122" s="103"/>
      <c r="D122" s="103"/>
      <c r="E122" s="103"/>
      <c r="F122" s="103"/>
      <c r="G122" s="103"/>
      <c r="H122" s="103"/>
    </row>
    <row r="123" spans="1:10">
      <c r="A123" s="25"/>
      <c r="B123" s="26"/>
      <c r="C123" s="25"/>
      <c r="D123" s="25"/>
      <c r="E123" s="27"/>
      <c r="F123" s="25"/>
      <c r="G123" s="28"/>
      <c r="H123" s="28"/>
    </row>
    <row r="124" spans="1:10">
      <c r="A124" s="1"/>
    </row>
    <row r="125" spans="1:10">
      <c r="A125" s="6"/>
    </row>
  </sheetData>
  <mergeCells count="100">
    <mergeCell ref="I19:J19"/>
    <mergeCell ref="I20:J20"/>
    <mergeCell ref="I12:J12"/>
    <mergeCell ref="A23:A24"/>
    <mergeCell ref="B23:B24"/>
    <mergeCell ref="C23:C24"/>
    <mergeCell ref="D23:D24"/>
    <mergeCell ref="E23:E24"/>
    <mergeCell ref="F23:F24"/>
    <mergeCell ref="I13:J13"/>
    <mergeCell ref="I14:J14"/>
    <mergeCell ref="I15:J15"/>
    <mergeCell ref="I16:J16"/>
    <mergeCell ref="I17:J17"/>
    <mergeCell ref="I18:J18"/>
    <mergeCell ref="G23:G24"/>
    <mergeCell ref="H23:H24"/>
    <mergeCell ref="I23:J24"/>
    <mergeCell ref="I7:J7"/>
    <mergeCell ref="I8:J8"/>
    <mergeCell ref="I9:J9"/>
    <mergeCell ref="I10:J10"/>
    <mergeCell ref="I11:J11"/>
    <mergeCell ref="I69:J69"/>
    <mergeCell ref="I70:J70"/>
    <mergeCell ref="I47:J47"/>
    <mergeCell ref="I48:J48"/>
    <mergeCell ref="I49:J49"/>
    <mergeCell ref="I60:J60"/>
    <mergeCell ref="I61:J61"/>
    <mergeCell ref="I64:J64"/>
    <mergeCell ref="I21:J21"/>
    <mergeCell ref="I22:J22"/>
    <mergeCell ref="I65:J65"/>
    <mergeCell ref="I66:J66"/>
    <mergeCell ref="I67:J67"/>
    <mergeCell ref="I44:J44"/>
    <mergeCell ref="I45:J45"/>
    <mergeCell ref="I46:J46"/>
    <mergeCell ref="I33:J33"/>
    <mergeCell ref="I36:J36"/>
    <mergeCell ref="I38:J38"/>
    <mergeCell ref="I39:J39"/>
    <mergeCell ref="I41:J41"/>
    <mergeCell ref="I42:J42"/>
    <mergeCell ref="I43:J43"/>
    <mergeCell ref="I71:J71"/>
    <mergeCell ref="I72:J72"/>
    <mergeCell ref="A73:A74"/>
    <mergeCell ref="B73:B74"/>
    <mergeCell ref="C73:C74"/>
    <mergeCell ref="D73:D74"/>
    <mergeCell ref="E73:E74"/>
    <mergeCell ref="F73:F74"/>
    <mergeCell ref="G73:G74"/>
    <mergeCell ref="H73:H74"/>
    <mergeCell ref="I73:J74"/>
    <mergeCell ref="F76:F77"/>
    <mergeCell ref="G76:G77"/>
    <mergeCell ref="H76:H77"/>
    <mergeCell ref="I76:J77"/>
    <mergeCell ref="I84:J84"/>
    <mergeCell ref="I78:J78"/>
    <mergeCell ref="I79:J79"/>
    <mergeCell ref="I80:J80"/>
    <mergeCell ref="I83:J83"/>
    <mergeCell ref="A76:A77"/>
    <mergeCell ref="B76:B77"/>
    <mergeCell ref="C76:C77"/>
    <mergeCell ref="D76:D77"/>
    <mergeCell ref="E76:E77"/>
    <mergeCell ref="I81:J81"/>
    <mergeCell ref="I82:J82"/>
    <mergeCell ref="I90:J90"/>
    <mergeCell ref="I91:J91"/>
    <mergeCell ref="I97:J97"/>
    <mergeCell ref="I85:J85"/>
    <mergeCell ref="I89:J89"/>
    <mergeCell ref="I104:J104"/>
    <mergeCell ref="I105:J105"/>
    <mergeCell ref="I106:J106"/>
    <mergeCell ref="I98:J98"/>
    <mergeCell ref="I99:J99"/>
    <mergeCell ref="I100:J100"/>
    <mergeCell ref="I75:J75"/>
    <mergeCell ref="A122:H122"/>
    <mergeCell ref="F1:H4"/>
    <mergeCell ref="B5:H5"/>
    <mergeCell ref="I119:J119"/>
    <mergeCell ref="I113:J113"/>
    <mergeCell ref="I114:J114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2017-04-19T07:43:49Z</dcterms:modified>
</cp:coreProperties>
</file>