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48" i="1" l="1"/>
  <c r="H48" i="1"/>
  <c r="G48" i="1"/>
  <c r="H53" i="1"/>
  <c r="I53" i="1"/>
  <c r="G66" i="1"/>
  <c r="I82" i="1"/>
  <c r="H60" i="1" l="1"/>
  <c r="I60" i="1"/>
  <c r="H37" i="1"/>
  <c r="I37" i="1"/>
  <c r="G37" i="1"/>
  <c r="H35" i="1"/>
  <c r="H34" i="1" s="1"/>
  <c r="I35" i="1"/>
  <c r="I34" i="1" s="1"/>
  <c r="G35" i="1"/>
  <c r="G34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G20" i="1"/>
  <c r="G19" i="1" s="1"/>
  <c r="G18" i="1" s="1"/>
  <c r="I129" i="1"/>
  <c r="I128" i="1" s="1"/>
  <c r="I127" i="1" s="1"/>
  <c r="H129" i="1"/>
  <c r="H128" i="1" s="1"/>
  <c r="H127" i="1" s="1"/>
  <c r="G129" i="1"/>
  <c r="G128" i="1" s="1"/>
  <c r="G127" i="1" s="1"/>
  <c r="G113" i="1"/>
  <c r="G112" i="1" s="1"/>
  <c r="H77" i="1"/>
  <c r="H75" i="1" s="1"/>
  <c r="H74" i="1" s="1"/>
  <c r="H73" i="1" s="1"/>
  <c r="H72" i="1" s="1"/>
  <c r="G122" i="1"/>
  <c r="G121" i="1" s="1"/>
  <c r="I133" i="1"/>
  <c r="I132" i="1" s="1"/>
  <c r="I131" i="1" s="1"/>
  <c r="H133" i="1"/>
  <c r="H132" i="1" s="1"/>
  <c r="H131" i="1" s="1"/>
  <c r="G133" i="1"/>
  <c r="G132" i="1" s="1"/>
  <c r="G131" i="1" s="1"/>
  <c r="I122" i="1"/>
  <c r="I121" i="1" s="1"/>
  <c r="H122" i="1"/>
  <c r="H121" i="1" s="1"/>
  <c r="I113" i="1"/>
  <c r="I112" i="1" s="1"/>
  <c r="I111" i="1" s="1"/>
  <c r="H113" i="1"/>
  <c r="H112" i="1" s="1"/>
  <c r="I98" i="1"/>
  <c r="I97" i="1" s="1"/>
  <c r="H98" i="1"/>
  <c r="H97" i="1" s="1"/>
  <c r="I95" i="1"/>
  <c r="I94" i="1" s="1"/>
  <c r="H95" i="1"/>
  <c r="H94" i="1" s="1"/>
  <c r="G95" i="1"/>
  <c r="G94" i="1" s="1"/>
  <c r="G93" i="1" s="1"/>
  <c r="I77" i="1"/>
  <c r="I75" i="1" s="1"/>
  <c r="I74" i="1" s="1"/>
  <c r="I73" i="1" s="1"/>
  <c r="I72" i="1" s="1"/>
  <c r="G77" i="1"/>
  <c r="G75" i="1" s="1"/>
  <c r="G74" i="1" s="1"/>
  <c r="G73" i="1" s="1"/>
  <c r="G72" i="1" s="1"/>
  <c r="I81" i="1"/>
  <c r="I80" i="1" s="1"/>
  <c r="H82" i="1"/>
  <c r="H81" i="1" s="1"/>
  <c r="H80" i="1" s="1"/>
  <c r="G82" i="1"/>
  <c r="G81" i="1" s="1"/>
  <c r="G80" i="1" s="1"/>
  <c r="I68" i="1"/>
  <c r="I66" i="1" s="1"/>
  <c r="H68" i="1"/>
  <c r="H67" i="1" s="1"/>
  <c r="H66" i="1" s="1"/>
  <c r="G68" i="1"/>
  <c r="I46" i="1"/>
  <c r="I45" i="1" s="1"/>
  <c r="I41" i="1" s="1"/>
  <c r="I40" i="1" s="1"/>
  <c r="H46" i="1"/>
  <c r="H45" i="1" s="1"/>
  <c r="H41" i="1" s="1"/>
  <c r="H40" i="1" s="1"/>
  <c r="G46" i="1"/>
  <c r="G71" i="1" l="1"/>
  <c r="G111" i="1"/>
  <c r="H111" i="1"/>
  <c r="G45" i="1"/>
  <c r="G41" i="1" s="1"/>
  <c r="G40" i="1" s="1"/>
  <c r="H63" i="1"/>
  <c r="H62" i="1" s="1"/>
  <c r="H65" i="1"/>
  <c r="H64" i="1" s="1"/>
  <c r="G63" i="1"/>
  <c r="G62" i="1" s="1"/>
  <c r="G65" i="1"/>
  <c r="G64" i="1" s="1"/>
  <c r="I63" i="1"/>
  <c r="I62" i="1" s="1"/>
  <c r="I65" i="1"/>
  <c r="I64" i="1" s="1"/>
  <c r="G17" i="1"/>
  <c r="G16" i="1" s="1"/>
  <c r="G92" i="1"/>
  <c r="G91" i="1" s="1"/>
  <c r="G90" i="1" s="1"/>
  <c r="H110" i="1"/>
  <c r="H109" i="1" s="1"/>
  <c r="G110" i="1"/>
  <c r="G109" i="1" s="1"/>
  <c r="I110" i="1"/>
  <c r="I109" i="1" s="1"/>
  <c r="G126" i="1"/>
  <c r="G125" i="1" s="1"/>
  <c r="G124" i="1" s="1"/>
  <c r="H93" i="1"/>
  <c r="H92" i="1" s="1"/>
  <c r="H91" i="1" s="1"/>
  <c r="H90" i="1" s="1"/>
  <c r="H126" i="1"/>
  <c r="H125" i="1" s="1"/>
  <c r="H124" i="1" s="1"/>
  <c r="I126" i="1"/>
  <c r="I125" i="1" s="1"/>
  <c r="I124" i="1" s="1"/>
  <c r="I93" i="1"/>
  <c r="I92" i="1" s="1"/>
  <c r="I91" i="1" s="1"/>
  <c r="I90" i="1" s="1"/>
  <c r="H71" i="1"/>
  <c r="I71" i="1"/>
  <c r="I39" i="1" l="1"/>
  <c r="I9" i="1" s="1"/>
  <c r="I8" i="1" s="1"/>
  <c r="H39" i="1"/>
  <c r="H9" i="1" s="1"/>
  <c r="H8" i="1" s="1"/>
  <c r="H136" i="1" s="1"/>
  <c r="G39" i="1"/>
  <c r="G9" i="1" l="1"/>
  <c r="G8" i="1" s="1"/>
  <c r="G136" i="1" s="1"/>
  <c r="I136" i="1"/>
</calcChain>
</file>

<file path=xl/sharedStrings.xml><?xml version="1.0" encoding="utf-8"?>
<sst xmlns="http://schemas.openxmlformats.org/spreadsheetml/2006/main" count="367" uniqueCount="141">
  <si>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</si>
  <si>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</si>
  <si>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</si>
  <si>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</si>
  <si>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</si>
  <si>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</si>
  <si>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</si>
  <si>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</si>
  <si>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</si>
  <si>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</si>
  <si>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</si>
  <si>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</si>
  <si>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</si>
  <si>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</si>
  <si>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</si>
  <si>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</si>
  <si>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</si>
  <si>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</si>
  <si>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Иные закупки товаров, работ , услуг для обеспечения государственных (муниципальных) нужд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</si>
  <si>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</si>
  <si>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</si>
  <si>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</si>
  <si>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</si>
  <si>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</si>
  <si>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</si>
  <si>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</si>
  <si>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</si>
  <si>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</si>
  <si>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</si>
  <si>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</si>
  <si>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</si>
  <si>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</si>
  <si>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</si>
  <si>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</si>
  <si>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экономика</t>
  </si>
  <si>
    <t>Подпрограмма «Содержание автомобильных дорог общего пользования Тюльковского сельсовета»</t>
  </si>
  <si>
    <t>Софинансирование по содержанию дорог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</si>
  <si>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Жилищно-коммунальное хозяйство</t>
  </si>
  <si>
    <t>Культура</t>
  </si>
  <si>
    <t>Подпрограмма «Развитие культуры на территории Тюльковского сельсовета»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</si>
  <si>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</si>
  <si>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</si>
  <si>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</t>
  </si>
  <si>
    <t>Подпрограмма «Развитие библиотек на территории Тюльковского сельсовета»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</si>
  <si>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</si>
  <si>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</si>
  <si>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</si>
  <si>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</si>
  <si>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</si>
  <si>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</si>
  <si>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</si>
  <si>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</si>
  <si>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</si>
  <si>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</si>
  <si>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</si>
  <si>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</si>
  <si>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</si>
  <si>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</si>
  <si>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</si>
  <si>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0503</t>
  </si>
  <si>
    <t>0801</t>
  </si>
  <si>
    <t>0800</t>
  </si>
  <si>
    <t>руб.</t>
  </si>
  <si>
    <t xml:space="preserve">Подпрограмма «Благоустройство территории Тюльковского сельсовета  </t>
  </si>
  <si>
    <t xml:space="preserve">Подпрограмма «Прочие мероприятия Тюльковского сельсовета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</si>
  <si>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</si>
  <si>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</si>
  <si>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</si>
  <si>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</si>
  <si>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</si>
  <si>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благоустройства кладбищ в рамках Подпрограммы «Благоустройство территории Тюльковского сельсовета 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</si>
  <si>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</si>
  <si>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Условно-утвержденные расходы</t>
  </si>
  <si>
    <t>Иные бюджетные ассигнования</t>
  </si>
  <si>
    <t>Уплата налогов,сборов и иных платежей</t>
  </si>
  <si>
    <t>Организация и развитие самодеятельного художественного творчества и проведение культурно-массовых мероприятий в рамках подпрограммы «Развитие культуры на территории Тюльковского сельсовета» муниципальной программы «Сохранение и развитие культуры и спорта на территории Тюльковского сельсовета »</t>
  </si>
  <si>
    <t>Муниципальная программа «Сохранение и развитие культуры и спорта на территории Тюльковского сельсовета »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</si>
  <si>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</si>
  <si>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 высших органов власти местного самоуправления</t>
  </si>
  <si>
    <t>Обеспечение содержания уличного освещения Подпрограммы «Благоустройство территории Тюльковского сельсовета Муниципальной  программы «Создание безопасных и комфортных условий для проживания на территории Тюльковского сельсовета»</t>
  </si>
  <si>
    <t>Дорожное хозяйство (дорожные фонды)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</si>
  <si>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коммиссий в рамках непрограммных расходов органов местного самоуправления</t>
  </si>
  <si>
    <t>Резервные cредства</t>
  </si>
  <si>
    <t>8400000000</t>
  </si>
  <si>
    <t>8420000000</t>
  </si>
  <si>
    <t>8420000420</t>
  </si>
  <si>
    <t>8500000000</t>
  </si>
  <si>
    <t>8520000000</t>
  </si>
  <si>
    <t>8520000520</t>
  </si>
  <si>
    <t>8520075140</t>
  </si>
  <si>
    <t>0100000000</t>
  </si>
  <si>
    <t>0140000000</t>
  </si>
  <si>
    <t>0140008630</t>
  </si>
  <si>
    <t>8520001180</t>
  </si>
  <si>
    <t>0110000000</t>
  </si>
  <si>
    <t>0110008520</t>
  </si>
  <si>
    <t>0130000000</t>
  </si>
  <si>
    <t>0130008620</t>
  </si>
  <si>
    <t>0140008650</t>
  </si>
  <si>
    <t>0130008590</t>
  </si>
  <si>
    <t>0120000000</t>
  </si>
  <si>
    <t>0120008550</t>
  </si>
  <si>
    <t>0110008510</t>
  </si>
  <si>
    <t>0110008530</t>
  </si>
  <si>
    <t>0110008540</t>
  </si>
  <si>
    <t>0200000000</t>
  </si>
  <si>
    <t>0210000000</t>
  </si>
  <si>
    <t>0210008710</t>
  </si>
  <si>
    <t>0220000000</t>
  </si>
  <si>
    <t>0220008720</t>
  </si>
  <si>
    <t>Культура, кинематография</t>
  </si>
  <si>
    <t>0130008610</t>
  </si>
  <si>
    <t>Проведение акарицидных обработок в рамках подпрограммы "Обеспечение безопасности жителей Тюльковского сельсовета" Муниципальной программы "Создание безопасных и комфортных условий для проживания на территории Тюльковского сельсовета"</t>
  </si>
  <si>
    <t>8520051180</t>
  </si>
  <si>
    <t>0130075550</t>
  </si>
  <si>
    <t>Иные межбюджетные трансферты</t>
  </si>
  <si>
    <t xml:space="preserve"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</t>
  </si>
  <si>
    <t>Предоставление межбюджетных трансфертов из бюджета поселения бюджету муниципального района  для обеспечение проведения финансового контроля в рамках подпрограммы «Прочие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</si>
  <si>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Закупка товаров, работ  и услуг для обеспечения  государственных  (муниципальных) нужд</t>
  </si>
  <si>
    <t xml:space="preserve">Закупка товаров, работ и услуг для обеспечения государственных (муниципальных) нужд </t>
  </si>
  <si>
    <t>Закупка товаров, работ  и услуг для обеспечения   государственных  (муниципальных) нужд</t>
  </si>
  <si>
    <t>Закупка товаров, работ  и услуг для  обеспечения  государственных  (муниципальных) нужд</t>
  </si>
  <si>
    <t>Ведомственная структура расходов бюджета  Тюльковского сельсовета на 2017  год и плановый период 2018-2019гг.</t>
  </si>
  <si>
    <t>Приложение № 6                                                      к решению от ________№______ " О  бюджете Тюльковского сельсовета  на 2017 год и плановый период 2018-2019гг.""</t>
  </si>
  <si>
    <t xml:space="preserve">Прочие мероприятия в рамках подпрограммы «Благоустройство территории Тюльковского сельсовета  </t>
  </si>
  <si>
    <t>Расходы на выплаты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</si>
  <si>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</si>
  <si>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Обеспечение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</si>
  <si>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 xml:space="preserve"> Софинансирование к субсидии бюджетных муниципальных образований, направленных на поддержку местных инициатив, в рамках Подпрограммы «Благоустройство территории Тюльковского сельсовета Муниципальной  программы «Создание безопасных и комфортных условий для проживания на территории Тюльковского сельсовета»</t>
  </si>
  <si>
    <t>01100S8530</t>
  </si>
  <si>
    <t>01200A8560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</si>
  <si>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</si>
  <si>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0120075080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</si>
  <si>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</si>
  <si>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0120075090</t>
  </si>
  <si>
    <t>Софинансирование к 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</si>
  <si>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01200А8570</t>
  </si>
  <si>
    <t>Субсидии бюджетам муниципальных образований края на обеспечение первичных мер пожарной безопасности в рамках непрограммных расходов отдельных органов местного самоуправления</t>
  </si>
  <si>
    <t>0130074120</t>
  </si>
  <si>
    <t>Софинансирование к Субсидии бюджетам муниципальных образований края на обеспечение первичных мер пожарной безопасности в рамках непрограммных расходов отдельных органов местного самоуправления</t>
  </si>
  <si>
    <t>01300S8590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</si>
</sst>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view="pageBreakPreview" zoomScaleNormal="80" zoomScaleSheetLayoutView="100" workbookViewId="0">
      <selection activeCell="A136" sqref="A136"/>
    </sheetView>
  </sheetViews>
  <sheetFormatPr defaultRowHeight="15" x14ac:dyDescent="0.25"/>
  <cols>
    <col min="1" max="1" width="5.5703125" customWidth="1"/>
    <col min="2" max="2" width="25.28515625" customWidth="1"/>
    <col min="3" max="3" width="8.140625" customWidth="1"/>
    <col min="4" max="4" width="10.7109375" customWidth="1"/>
    <col min="5" max="5" width="9.85546875" customWidth="1"/>
    <col min="6" max="6" width="8.5703125" customWidth="1"/>
    <col min="7" max="7" width="10.42578125" customWidth="1"/>
    <col min="8" max="8" width="10.7109375" customWidth="1"/>
    <col min="9" max="9" width="11.28515625" customWidth="1"/>
  </cols>
  <sheetData>
    <row r="1" spans="1:11" x14ac:dyDescent="0.25">
      <c r="F1" s="114" t="s">
        <v>123</v>
      </c>
      <c r="G1" s="106"/>
      <c r="H1" s="106"/>
      <c r="I1" s="106"/>
    </row>
    <row r="2" spans="1:11" x14ac:dyDescent="0.25">
      <c r="F2" s="106"/>
      <c r="G2" s="106"/>
      <c r="H2" s="106"/>
      <c r="I2" s="106"/>
    </row>
    <row r="3" spans="1:11" ht="25.5" customHeight="1" x14ac:dyDescent="0.25">
      <c r="F3" s="106"/>
      <c r="G3" s="106"/>
      <c r="H3" s="106"/>
      <c r="I3" s="106"/>
    </row>
    <row r="4" spans="1:11" ht="34.5" customHeight="1" x14ac:dyDescent="0.25">
      <c r="F4" s="106"/>
      <c r="G4" s="106"/>
      <c r="H4" s="106"/>
      <c r="I4" s="106"/>
    </row>
    <row r="5" spans="1:11" ht="33.75" customHeight="1" x14ac:dyDescent="0.25">
      <c r="A5" s="1"/>
      <c r="B5" s="115" t="s">
        <v>122</v>
      </c>
      <c r="C5" s="115"/>
      <c r="D5" s="115"/>
      <c r="E5" s="115"/>
      <c r="F5" s="115"/>
      <c r="G5" s="115"/>
      <c r="H5" s="115"/>
      <c r="I5" s="115"/>
    </row>
    <row r="6" spans="1:11" ht="13.5" customHeight="1" x14ac:dyDescent="0.25">
      <c r="A6" s="1"/>
      <c r="B6" s="8"/>
      <c r="C6" s="8"/>
      <c r="D6" s="8"/>
      <c r="E6" s="8"/>
      <c r="F6" s="8"/>
      <c r="G6" s="8"/>
      <c r="H6" s="8"/>
      <c r="I6" s="34" t="s">
        <v>62</v>
      </c>
    </row>
    <row r="7" spans="1:11" ht="36.75" customHeight="1" x14ac:dyDescent="0.25">
      <c r="A7" s="9" t="s">
        <v>0</v>
      </c>
      <c r="B7" s="15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33">
        <v>2017</v>
      </c>
      <c r="H7" s="33">
        <v>2018</v>
      </c>
      <c r="I7" s="33">
        <v>2019</v>
      </c>
      <c r="J7" s="105"/>
      <c r="K7" s="106"/>
    </row>
    <row r="8" spans="1:11" ht="24.75" customHeight="1" x14ac:dyDescent="0.25">
      <c r="A8" s="9">
        <v>1</v>
      </c>
      <c r="B8" s="67" t="s">
        <v>6</v>
      </c>
      <c r="C8" s="9">
        <v>819</v>
      </c>
      <c r="D8" s="11"/>
      <c r="E8" s="11"/>
      <c r="F8" s="9"/>
      <c r="G8" s="12">
        <f>G9+G62+G71+G90+G109+G124</f>
        <v>11137182</v>
      </c>
      <c r="H8" s="69">
        <f>H9+H62+H71+H90+H109+H124+H135</f>
        <v>10244205</v>
      </c>
      <c r="I8" s="70">
        <f>I9+I62+I71+I90+I109+I124+I135</f>
        <v>10492966</v>
      </c>
      <c r="J8" s="105"/>
      <c r="K8" s="106"/>
    </row>
    <row r="9" spans="1:11" ht="21" customHeight="1" x14ac:dyDescent="0.25">
      <c r="A9" s="9">
        <v>2</v>
      </c>
      <c r="B9" s="67" t="s">
        <v>7</v>
      </c>
      <c r="C9" s="9">
        <v>819</v>
      </c>
      <c r="D9" s="11" t="s">
        <v>45</v>
      </c>
      <c r="E9" s="11"/>
      <c r="F9" s="9"/>
      <c r="G9" s="78">
        <f>G10+G16+G33+G39</f>
        <v>3654530</v>
      </c>
      <c r="H9" s="45">
        <f>H10+H16+H33+H39</f>
        <v>3660530</v>
      </c>
      <c r="I9" s="68">
        <f>I10+I16+I33+I39</f>
        <v>3660530</v>
      </c>
      <c r="J9" s="105"/>
      <c r="K9" s="106"/>
    </row>
    <row r="10" spans="1:11" ht="51.75" customHeight="1" x14ac:dyDescent="0.25">
      <c r="A10" s="9">
        <v>3</v>
      </c>
      <c r="B10" s="52" t="s">
        <v>77</v>
      </c>
      <c r="C10" s="9">
        <v>819</v>
      </c>
      <c r="D10" s="11" t="s">
        <v>46</v>
      </c>
      <c r="E10" s="11"/>
      <c r="F10" s="9"/>
      <c r="G10" s="12">
        <v>584313</v>
      </c>
      <c r="H10" s="36">
        <v>584313</v>
      </c>
      <c r="I10" s="36">
        <v>584313</v>
      </c>
      <c r="J10" s="105"/>
      <c r="K10" s="106"/>
    </row>
    <row r="11" spans="1:11" ht="40.5" customHeight="1" x14ac:dyDescent="0.25">
      <c r="A11" s="9">
        <v>4</v>
      </c>
      <c r="B11" s="10" t="s">
        <v>8</v>
      </c>
      <c r="C11" s="9">
        <v>819</v>
      </c>
      <c r="D11" s="11" t="s">
        <v>46</v>
      </c>
      <c r="E11" s="66" t="s">
        <v>83</v>
      </c>
      <c r="F11" s="9"/>
      <c r="G11" s="32">
        <v>584313</v>
      </c>
      <c r="H11" s="36">
        <v>584313</v>
      </c>
      <c r="I11" s="36">
        <v>584313</v>
      </c>
      <c r="J11" s="105"/>
      <c r="K11" s="106"/>
    </row>
    <row r="12" spans="1:11" ht="35.25" customHeight="1" x14ac:dyDescent="0.25">
      <c r="A12" s="9">
        <v>5</v>
      </c>
      <c r="B12" s="10" t="s">
        <v>9</v>
      </c>
      <c r="C12" s="9">
        <v>819</v>
      </c>
      <c r="D12" s="11" t="s">
        <v>46</v>
      </c>
      <c r="E12" s="66" t="s">
        <v>84</v>
      </c>
      <c r="F12" s="9"/>
      <c r="G12" s="36">
        <v>584313</v>
      </c>
      <c r="H12" s="36">
        <v>584313</v>
      </c>
      <c r="I12" s="36">
        <v>584313</v>
      </c>
      <c r="J12" s="105"/>
      <c r="K12" s="106"/>
    </row>
    <row r="13" spans="1:11" ht="62.25" customHeight="1" x14ac:dyDescent="0.25">
      <c r="A13" s="9">
        <v>6</v>
      </c>
      <c r="B13" s="10" t="s">
        <v>10</v>
      </c>
      <c r="C13" s="9">
        <v>819</v>
      </c>
      <c r="D13" s="11" t="s">
        <v>46</v>
      </c>
      <c r="E13" s="66" t="s">
        <v>85</v>
      </c>
      <c r="F13" s="9"/>
      <c r="G13" s="36">
        <v>584313</v>
      </c>
      <c r="H13" s="36">
        <v>584313</v>
      </c>
      <c r="I13" s="36">
        <v>584313</v>
      </c>
      <c r="J13" s="105"/>
      <c r="K13" s="106"/>
    </row>
    <row r="14" spans="1:11" ht="87" customHeight="1" x14ac:dyDescent="0.25">
      <c r="A14" s="9">
        <v>7</v>
      </c>
      <c r="B14" s="10" t="s">
        <v>11</v>
      </c>
      <c r="C14" s="9">
        <v>819</v>
      </c>
      <c r="D14" s="11" t="s">
        <v>46</v>
      </c>
      <c r="E14" s="66" t="s">
        <v>85</v>
      </c>
      <c r="F14" s="9">
        <v>100</v>
      </c>
      <c r="G14" s="36">
        <v>584313</v>
      </c>
      <c r="H14" s="36">
        <v>584313</v>
      </c>
      <c r="I14" s="36">
        <v>584313</v>
      </c>
      <c r="J14" s="105"/>
      <c r="K14" s="106"/>
    </row>
    <row r="15" spans="1:11" ht="41.25" customHeight="1" x14ac:dyDescent="0.25">
      <c r="A15" s="9">
        <v>8</v>
      </c>
      <c r="B15" s="10" t="s">
        <v>12</v>
      </c>
      <c r="C15" s="9">
        <v>819</v>
      </c>
      <c r="D15" s="11" t="s">
        <v>46</v>
      </c>
      <c r="E15" s="66" t="s">
        <v>85</v>
      </c>
      <c r="F15" s="9">
        <v>120</v>
      </c>
      <c r="G15" s="36">
        <v>584313</v>
      </c>
      <c r="H15" s="36">
        <v>584313</v>
      </c>
      <c r="I15" s="36">
        <v>584313</v>
      </c>
      <c r="J15" s="105"/>
      <c r="K15" s="106"/>
    </row>
    <row r="16" spans="1:11" ht="52.5" customHeight="1" x14ac:dyDescent="0.25">
      <c r="A16" s="9">
        <v>9</v>
      </c>
      <c r="B16" s="52" t="s">
        <v>78</v>
      </c>
      <c r="C16" s="9">
        <v>819</v>
      </c>
      <c r="D16" s="11" t="s">
        <v>47</v>
      </c>
      <c r="E16" s="11"/>
      <c r="F16" s="9"/>
      <c r="G16" s="12">
        <f>G17</f>
        <v>2784317.88</v>
      </c>
      <c r="H16" s="70">
        <f>H17</f>
        <v>2759217</v>
      </c>
      <c r="I16" s="70">
        <f>I17</f>
        <v>2759217</v>
      </c>
      <c r="J16" s="105"/>
      <c r="K16" s="106"/>
    </row>
    <row r="17" spans="1:11" ht="38.25" customHeight="1" x14ac:dyDescent="0.25">
      <c r="A17" s="9">
        <v>10</v>
      </c>
      <c r="B17" s="10" t="s">
        <v>13</v>
      </c>
      <c r="C17" s="9">
        <v>819</v>
      </c>
      <c r="D17" s="11" t="s">
        <v>47</v>
      </c>
      <c r="E17" s="66" t="s">
        <v>86</v>
      </c>
      <c r="F17" s="9"/>
      <c r="G17" s="12">
        <f t="shared" ref="G17:I17" si="0">G18</f>
        <v>2784317.88</v>
      </c>
      <c r="H17" s="70">
        <f t="shared" si="0"/>
        <v>2759217</v>
      </c>
      <c r="I17" s="70">
        <f t="shared" si="0"/>
        <v>2759217</v>
      </c>
      <c r="J17" s="105"/>
      <c r="K17" s="106"/>
    </row>
    <row r="18" spans="1:11" ht="36" customHeight="1" x14ac:dyDescent="0.25">
      <c r="A18" s="9">
        <v>11</v>
      </c>
      <c r="B18" s="10" t="s">
        <v>14</v>
      </c>
      <c r="C18" s="9">
        <v>819</v>
      </c>
      <c r="D18" s="11" t="s">
        <v>47</v>
      </c>
      <c r="E18" s="66" t="s">
        <v>87</v>
      </c>
      <c r="F18" s="9"/>
      <c r="G18" s="31">
        <f>G19+G29+G25</f>
        <v>2784317.88</v>
      </c>
      <c r="H18" s="70">
        <f>H19+H29+H25</f>
        <v>2759217</v>
      </c>
      <c r="I18" s="70">
        <f>I19+I29+I25</f>
        <v>2759217</v>
      </c>
      <c r="J18" s="105"/>
      <c r="K18" s="106"/>
    </row>
    <row r="19" spans="1:11" ht="51" customHeight="1" x14ac:dyDescent="0.25">
      <c r="A19" s="9">
        <v>12</v>
      </c>
      <c r="B19" s="10" t="s">
        <v>15</v>
      </c>
      <c r="C19" s="9">
        <v>819</v>
      </c>
      <c r="D19" s="11" t="s">
        <v>47</v>
      </c>
      <c r="E19" s="66" t="s">
        <v>88</v>
      </c>
      <c r="F19" s="9"/>
      <c r="G19" s="31">
        <f>G20+G22</f>
        <v>2776457.88</v>
      </c>
      <c r="H19" s="70">
        <f>H20+H22</f>
        <v>2751357</v>
      </c>
      <c r="I19" s="70">
        <f>I20+I22</f>
        <v>2751357</v>
      </c>
      <c r="J19" s="105"/>
      <c r="K19" s="106"/>
    </row>
    <row r="20" spans="1:11" ht="98.25" customHeight="1" x14ac:dyDescent="0.25">
      <c r="A20" s="9">
        <v>13</v>
      </c>
      <c r="B20" s="10" t="s">
        <v>16</v>
      </c>
      <c r="C20" s="9">
        <v>819</v>
      </c>
      <c r="D20" s="11" t="s">
        <v>47</v>
      </c>
      <c r="E20" s="66" t="s">
        <v>88</v>
      </c>
      <c r="F20" s="9">
        <v>100</v>
      </c>
      <c r="G20" s="12">
        <f>G21</f>
        <v>2184357</v>
      </c>
      <c r="H20" s="44">
        <f>H21</f>
        <v>2184357</v>
      </c>
      <c r="I20" s="44">
        <f>I21</f>
        <v>2184357</v>
      </c>
      <c r="J20" s="105"/>
      <c r="K20" s="106"/>
    </row>
    <row r="21" spans="1:11" ht="38.25" customHeight="1" x14ac:dyDescent="0.25">
      <c r="A21" s="9">
        <v>14</v>
      </c>
      <c r="B21" s="82" t="s">
        <v>17</v>
      </c>
      <c r="C21" s="9">
        <v>819</v>
      </c>
      <c r="D21" s="11" t="s">
        <v>47</v>
      </c>
      <c r="E21" s="66" t="s">
        <v>88</v>
      </c>
      <c r="F21" s="9">
        <v>120</v>
      </c>
      <c r="G21" s="36">
        <v>2184357</v>
      </c>
      <c r="H21" s="68">
        <v>2184357</v>
      </c>
      <c r="I21" s="68">
        <v>2184357</v>
      </c>
      <c r="J21" s="105"/>
      <c r="K21" s="106"/>
    </row>
    <row r="22" spans="1:11" ht="55.5" customHeight="1" x14ac:dyDescent="0.25">
      <c r="A22" s="9">
        <v>15</v>
      </c>
      <c r="B22" s="88" t="s">
        <v>118</v>
      </c>
      <c r="C22" s="9">
        <v>819</v>
      </c>
      <c r="D22" s="11" t="s">
        <v>47</v>
      </c>
      <c r="E22" s="66" t="s">
        <v>88</v>
      </c>
      <c r="F22" s="9">
        <v>200</v>
      </c>
      <c r="G22" s="12">
        <v>592100.88</v>
      </c>
      <c r="H22" s="70">
        <v>567000</v>
      </c>
      <c r="I22" s="70">
        <v>567000</v>
      </c>
      <c r="J22" s="105"/>
      <c r="K22" s="106"/>
    </row>
    <row r="23" spans="1:11" ht="50.25" customHeight="1" x14ac:dyDescent="0.25">
      <c r="A23" s="107">
        <v>16</v>
      </c>
      <c r="B23" s="108" t="s">
        <v>18</v>
      </c>
      <c r="C23" s="107">
        <v>819</v>
      </c>
      <c r="D23" s="107" t="s">
        <v>47</v>
      </c>
      <c r="E23" s="109" t="s">
        <v>88</v>
      </c>
      <c r="F23" s="107">
        <v>240</v>
      </c>
      <c r="G23" s="110">
        <v>592100.88</v>
      </c>
      <c r="H23" s="110">
        <v>567000</v>
      </c>
      <c r="I23" s="110">
        <v>567000</v>
      </c>
      <c r="J23" s="105"/>
      <c r="K23" s="106"/>
    </row>
    <row r="24" spans="1:11" ht="15" hidden="1" customHeight="1" x14ac:dyDescent="0.25">
      <c r="A24" s="107"/>
      <c r="B24" s="108"/>
      <c r="C24" s="107"/>
      <c r="D24" s="107"/>
      <c r="E24" s="109"/>
      <c r="F24" s="107"/>
      <c r="G24" s="110"/>
      <c r="H24" s="110"/>
      <c r="I24" s="110"/>
      <c r="J24" s="105"/>
      <c r="K24" s="106"/>
    </row>
    <row r="25" spans="1:11" ht="108" x14ac:dyDescent="0.25">
      <c r="A25" s="9">
        <v>17</v>
      </c>
      <c r="B25" s="54" t="s">
        <v>81</v>
      </c>
      <c r="C25" s="9">
        <v>819</v>
      </c>
      <c r="D25" s="11" t="s">
        <v>47</v>
      </c>
      <c r="E25" s="66" t="s">
        <v>89</v>
      </c>
      <c r="F25" s="9"/>
      <c r="G25" s="12">
        <v>5000</v>
      </c>
      <c r="H25" s="38">
        <v>5000</v>
      </c>
      <c r="I25" s="38">
        <v>5000</v>
      </c>
      <c r="J25" s="13"/>
      <c r="K25" s="3"/>
    </row>
    <row r="26" spans="1:11" ht="54" customHeight="1" x14ac:dyDescent="0.25">
      <c r="A26" s="58">
        <v>18</v>
      </c>
      <c r="B26" s="88" t="s">
        <v>119</v>
      </c>
      <c r="C26" s="58">
        <v>819</v>
      </c>
      <c r="D26" s="59" t="s">
        <v>47</v>
      </c>
      <c r="E26" s="66" t="s">
        <v>89</v>
      </c>
      <c r="F26" s="58">
        <v>200</v>
      </c>
      <c r="G26" s="57">
        <v>5000</v>
      </c>
      <c r="H26" s="57">
        <v>5000</v>
      </c>
      <c r="I26" s="57">
        <v>5000</v>
      </c>
      <c r="J26" s="56"/>
      <c r="K26" s="55"/>
    </row>
    <row r="27" spans="1:11" ht="48" x14ac:dyDescent="0.25">
      <c r="A27" s="9">
        <v>19</v>
      </c>
      <c r="B27" s="10" t="s">
        <v>18</v>
      </c>
      <c r="C27" s="9">
        <v>819</v>
      </c>
      <c r="D27" s="11" t="s">
        <v>47</v>
      </c>
      <c r="E27" s="66" t="s">
        <v>89</v>
      </c>
      <c r="F27" s="9">
        <v>240</v>
      </c>
      <c r="G27" s="12">
        <v>5000</v>
      </c>
      <c r="H27" s="36">
        <v>5000</v>
      </c>
      <c r="I27" s="36">
        <v>5000</v>
      </c>
      <c r="J27" s="13"/>
      <c r="K27" s="3"/>
    </row>
    <row r="28" spans="1:11" ht="66" customHeight="1" x14ac:dyDescent="0.25">
      <c r="A28" s="9">
        <v>20</v>
      </c>
      <c r="B28" s="10" t="s">
        <v>22</v>
      </c>
      <c r="C28" s="9">
        <v>819</v>
      </c>
      <c r="D28" s="11" t="s">
        <v>47</v>
      </c>
      <c r="E28" s="66" t="s">
        <v>90</v>
      </c>
      <c r="F28" s="9"/>
      <c r="G28" s="12">
        <v>2860</v>
      </c>
      <c r="H28" s="12">
        <v>2860</v>
      </c>
      <c r="I28" s="12">
        <v>2860</v>
      </c>
      <c r="J28" s="13"/>
      <c r="K28" s="2"/>
    </row>
    <row r="29" spans="1:11" ht="36" x14ac:dyDescent="0.25">
      <c r="A29" s="9">
        <v>21</v>
      </c>
      <c r="B29" s="35" t="s">
        <v>64</v>
      </c>
      <c r="C29" s="9">
        <v>819</v>
      </c>
      <c r="D29" s="11" t="s">
        <v>47</v>
      </c>
      <c r="E29" s="66" t="s">
        <v>91</v>
      </c>
      <c r="F29" s="9"/>
      <c r="G29" s="12">
        <v>2860</v>
      </c>
      <c r="H29" s="12">
        <v>2860</v>
      </c>
      <c r="I29" s="12">
        <v>2860</v>
      </c>
      <c r="J29" s="13"/>
      <c r="K29" s="2"/>
    </row>
    <row r="30" spans="1:11" ht="172.5" customHeight="1" x14ac:dyDescent="0.25">
      <c r="A30" s="9">
        <v>22</v>
      </c>
      <c r="B30" s="87" t="s">
        <v>117</v>
      </c>
      <c r="C30" s="9">
        <v>819</v>
      </c>
      <c r="D30" s="11" t="s">
        <v>47</v>
      </c>
      <c r="E30" s="66" t="s">
        <v>92</v>
      </c>
      <c r="F30" s="9"/>
      <c r="G30" s="12">
        <v>2860</v>
      </c>
      <c r="H30" s="12">
        <v>2860</v>
      </c>
      <c r="I30" s="12">
        <v>2860</v>
      </c>
      <c r="J30" s="13"/>
      <c r="K30" s="2"/>
    </row>
    <row r="31" spans="1:11" ht="26.25" customHeight="1" x14ac:dyDescent="0.25">
      <c r="A31" s="9">
        <v>23</v>
      </c>
      <c r="B31" s="10" t="s">
        <v>42</v>
      </c>
      <c r="C31" s="9">
        <v>819</v>
      </c>
      <c r="D31" s="11" t="s">
        <v>47</v>
      </c>
      <c r="E31" s="66" t="s">
        <v>92</v>
      </c>
      <c r="F31" s="9">
        <v>500</v>
      </c>
      <c r="G31" s="12">
        <v>2860</v>
      </c>
      <c r="H31" s="12">
        <v>2860</v>
      </c>
      <c r="I31" s="12">
        <v>2860</v>
      </c>
      <c r="J31" s="13"/>
      <c r="K31" s="2"/>
    </row>
    <row r="32" spans="1:11" ht="32.25" customHeight="1" x14ac:dyDescent="0.25">
      <c r="A32" s="9">
        <v>24</v>
      </c>
      <c r="B32" s="87" t="s">
        <v>115</v>
      </c>
      <c r="C32" s="9">
        <v>819</v>
      </c>
      <c r="D32" s="11" t="s">
        <v>47</v>
      </c>
      <c r="E32" s="66" t="s">
        <v>92</v>
      </c>
      <c r="F32" s="9">
        <v>540</v>
      </c>
      <c r="G32" s="12">
        <v>2860</v>
      </c>
      <c r="H32" s="12">
        <v>2860</v>
      </c>
      <c r="I32" s="12">
        <v>2860</v>
      </c>
      <c r="J32" s="13"/>
      <c r="K32" s="2"/>
    </row>
    <row r="33" spans="1:11" ht="27.75" customHeight="1" x14ac:dyDescent="0.25">
      <c r="A33" s="49">
        <v>25</v>
      </c>
      <c r="B33" s="10" t="s">
        <v>19</v>
      </c>
      <c r="C33" s="9">
        <v>819</v>
      </c>
      <c r="D33" s="11" t="s">
        <v>48</v>
      </c>
      <c r="E33" s="11"/>
      <c r="F33" s="9"/>
      <c r="G33" s="12">
        <v>10000</v>
      </c>
      <c r="H33" s="12">
        <v>10000</v>
      </c>
      <c r="I33" s="12">
        <v>10000</v>
      </c>
      <c r="J33" s="105"/>
      <c r="K33" s="106"/>
    </row>
    <row r="34" spans="1:11" ht="36" x14ac:dyDescent="0.25">
      <c r="A34" s="49">
        <v>26</v>
      </c>
      <c r="B34" s="50" t="s">
        <v>8</v>
      </c>
      <c r="C34" s="49">
        <v>819</v>
      </c>
      <c r="D34" s="51" t="s">
        <v>48</v>
      </c>
      <c r="E34" s="66" t="s">
        <v>86</v>
      </c>
      <c r="F34" s="49"/>
      <c r="G34" s="48">
        <f>G35</f>
        <v>10000</v>
      </c>
      <c r="H34" s="48">
        <f t="shared" ref="H34:I34" si="1">H35</f>
        <v>10000</v>
      </c>
      <c r="I34" s="48">
        <f t="shared" si="1"/>
        <v>10000</v>
      </c>
      <c r="J34" s="47"/>
      <c r="K34" s="46"/>
    </row>
    <row r="35" spans="1:11" ht="38.25" customHeight="1" x14ac:dyDescent="0.25">
      <c r="A35" s="49">
        <v>27</v>
      </c>
      <c r="B35" s="50" t="s">
        <v>14</v>
      </c>
      <c r="C35" s="49">
        <v>819</v>
      </c>
      <c r="D35" s="51" t="s">
        <v>48</v>
      </c>
      <c r="E35" s="66" t="s">
        <v>87</v>
      </c>
      <c r="F35" s="49"/>
      <c r="G35" s="48">
        <f>G36</f>
        <v>10000</v>
      </c>
      <c r="H35" s="48">
        <f t="shared" ref="H35:I35" si="2">H36</f>
        <v>10000</v>
      </c>
      <c r="I35" s="48">
        <f t="shared" si="2"/>
        <v>10000</v>
      </c>
      <c r="J35" s="47"/>
      <c r="K35" s="46"/>
    </row>
    <row r="36" spans="1:11" ht="38.25" customHeight="1" x14ac:dyDescent="0.25">
      <c r="A36" s="49">
        <v>28</v>
      </c>
      <c r="B36" s="10" t="s">
        <v>20</v>
      </c>
      <c r="C36" s="9">
        <v>819</v>
      </c>
      <c r="D36" s="11" t="s">
        <v>48</v>
      </c>
      <c r="E36" s="66" t="s">
        <v>93</v>
      </c>
      <c r="F36" s="9"/>
      <c r="G36" s="12">
        <v>10000</v>
      </c>
      <c r="H36" s="12">
        <v>10000</v>
      </c>
      <c r="I36" s="12">
        <v>10000</v>
      </c>
      <c r="J36" s="105"/>
      <c r="K36" s="106"/>
    </row>
    <row r="37" spans="1:11" ht="24" customHeight="1" x14ac:dyDescent="0.25">
      <c r="A37" s="49">
        <v>29</v>
      </c>
      <c r="B37" s="50" t="s">
        <v>73</v>
      </c>
      <c r="C37" s="49">
        <v>819</v>
      </c>
      <c r="D37" s="51" t="s">
        <v>48</v>
      </c>
      <c r="E37" s="66" t="s">
        <v>93</v>
      </c>
      <c r="F37" s="49">
        <v>800</v>
      </c>
      <c r="G37" s="48">
        <f>G38</f>
        <v>10000</v>
      </c>
      <c r="H37" s="48">
        <f t="shared" ref="H37:I37" si="3">H38</f>
        <v>10000</v>
      </c>
      <c r="I37" s="48">
        <f t="shared" si="3"/>
        <v>10000</v>
      </c>
      <c r="J37" s="47"/>
      <c r="K37" s="46"/>
    </row>
    <row r="38" spans="1:11" ht="24" customHeight="1" x14ac:dyDescent="0.25">
      <c r="A38" s="49">
        <v>30</v>
      </c>
      <c r="B38" s="63" t="s">
        <v>82</v>
      </c>
      <c r="C38" s="9">
        <v>819</v>
      </c>
      <c r="D38" s="11" t="s">
        <v>48</v>
      </c>
      <c r="E38" s="66" t="s">
        <v>93</v>
      </c>
      <c r="F38" s="9">
        <v>870</v>
      </c>
      <c r="G38" s="12">
        <v>10000</v>
      </c>
      <c r="H38" s="12">
        <v>10000</v>
      </c>
      <c r="I38" s="12">
        <v>10000</v>
      </c>
      <c r="J38" s="105"/>
      <c r="K38" s="106"/>
    </row>
    <row r="39" spans="1:11" ht="29.25" customHeight="1" x14ac:dyDescent="0.25">
      <c r="A39" s="49">
        <v>31</v>
      </c>
      <c r="B39" s="10" t="s">
        <v>21</v>
      </c>
      <c r="C39" s="9">
        <v>819</v>
      </c>
      <c r="D39" s="11" t="s">
        <v>49</v>
      </c>
      <c r="E39" s="11"/>
      <c r="F39" s="9"/>
      <c r="G39" s="12">
        <f>G40</f>
        <v>275899.12</v>
      </c>
      <c r="H39" s="12">
        <f>H40</f>
        <v>307000</v>
      </c>
      <c r="I39" s="12">
        <f>I40</f>
        <v>307000</v>
      </c>
      <c r="J39" s="105"/>
      <c r="K39" s="106"/>
    </row>
    <row r="40" spans="1:11" ht="64.5" customHeight="1" x14ac:dyDescent="0.25">
      <c r="A40" s="49">
        <v>32</v>
      </c>
      <c r="B40" s="10" t="s">
        <v>22</v>
      </c>
      <c r="C40" s="9">
        <v>819</v>
      </c>
      <c r="D40" s="11" t="s">
        <v>49</v>
      </c>
      <c r="E40" s="66" t="s">
        <v>90</v>
      </c>
      <c r="F40" s="9"/>
      <c r="G40" s="12">
        <f>G41+G48+G58</f>
        <v>275899.12</v>
      </c>
      <c r="H40" s="97">
        <f>H41+H48+H58</f>
        <v>307000</v>
      </c>
      <c r="I40" s="97">
        <f>I41+I48+I58</f>
        <v>307000</v>
      </c>
      <c r="J40" s="105"/>
      <c r="K40" s="106"/>
    </row>
    <row r="41" spans="1:11" ht="56.25" customHeight="1" x14ac:dyDescent="0.25">
      <c r="A41" s="49">
        <v>33</v>
      </c>
      <c r="B41" s="35" t="s">
        <v>63</v>
      </c>
      <c r="C41" s="9">
        <v>819</v>
      </c>
      <c r="D41" s="11" t="s">
        <v>49</v>
      </c>
      <c r="E41" s="66" t="s">
        <v>94</v>
      </c>
      <c r="F41" s="9"/>
      <c r="G41" s="36">
        <f>G45+G43</f>
        <v>219819.12</v>
      </c>
      <c r="H41" s="97">
        <f>H45+H43</f>
        <v>244200</v>
      </c>
      <c r="I41" s="97">
        <f>I45+I43</f>
        <v>244200</v>
      </c>
      <c r="J41" s="105"/>
      <c r="K41" s="106"/>
    </row>
    <row r="42" spans="1:11" ht="54" customHeight="1" x14ac:dyDescent="0.25">
      <c r="A42" s="94">
        <v>34</v>
      </c>
      <c r="B42" s="95" t="s">
        <v>124</v>
      </c>
      <c r="C42" s="94">
        <v>819</v>
      </c>
      <c r="D42" s="96" t="s">
        <v>49</v>
      </c>
      <c r="E42" s="96" t="s">
        <v>95</v>
      </c>
      <c r="F42" s="94"/>
      <c r="G42" s="97">
        <v>39000</v>
      </c>
      <c r="H42" s="97">
        <v>39000</v>
      </c>
      <c r="I42" s="97">
        <v>39000</v>
      </c>
      <c r="J42" s="92"/>
      <c r="K42" s="93"/>
    </row>
    <row r="43" spans="1:11" ht="111" customHeight="1" x14ac:dyDescent="0.25">
      <c r="A43" s="94">
        <v>35</v>
      </c>
      <c r="B43" s="95" t="s">
        <v>125</v>
      </c>
      <c r="C43" s="94">
        <v>819</v>
      </c>
      <c r="D43" s="96" t="s">
        <v>49</v>
      </c>
      <c r="E43" s="96" t="s">
        <v>95</v>
      </c>
      <c r="F43" s="94">
        <v>100</v>
      </c>
      <c r="G43" s="97">
        <v>39000</v>
      </c>
      <c r="H43" s="97">
        <v>39000</v>
      </c>
      <c r="I43" s="97">
        <v>39000</v>
      </c>
      <c r="J43" s="92"/>
      <c r="K43" s="93"/>
    </row>
    <row r="44" spans="1:11" ht="30.75" customHeight="1" x14ac:dyDescent="0.25">
      <c r="A44" s="94">
        <v>36</v>
      </c>
      <c r="B44" s="95" t="s">
        <v>126</v>
      </c>
      <c r="C44" s="94">
        <v>819</v>
      </c>
      <c r="D44" s="96" t="s">
        <v>49</v>
      </c>
      <c r="E44" s="96" t="s">
        <v>95</v>
      </c>
      <c r="F44" s="94">
        <v>110</v>
      </c>
      <c r="G44" s="97">
        <v>39000</v>
      </c>
      <c r="H44" s="97">
        <v>39000</v>
      </c>
      <c r="I44" s="97">
        <v>39000</v>
      </c>
      <c r="J44" s="92"/>
      <c r="K44" s="93"/>
    </row>
    <row r="45" spans="1:11" ht="130.5" customHeight="1" x14ac:dyDescent="0.25">
      <c r="A45" s="49">
        <v>37</v>
      </c>
      <c r="B45" s="35" t="s">
        <v>65</v>
      </c>
      <c r="C45" s="9">
        <v>819</v>
      </c>
      <c r="D45" s="11" t="s">
        <v>49</v>
      </c>
      <c r="E45" s="66" t="s">
        <v>95</v>
      </c>
      <c r="F45" s="9"/>
      <c r="G45" s="12">
        <f>G46</f>
        <v>180819.12</v>
      </c>
      <c r="H45" s="12">
        <f t="shared" ref="G45:I46" si="4">H46</f>
        <v>205200</v>
      </c>
      <c r="I45" s="12">
        <f t="shared" si="4"/>
        <v>205200</v>
      </c>
      <c r="J45" s="105"/>
      <c r="K45" s="106"/>
    </row>
    <row r="46" spans="1:11" ht="57" customHeight="1" x14ac:dyDescent="0.25">
      <c r="A46" s="49">
        <v>38</v>
      </c>
      <c r="B46" s="88" t="s">
        <v>118</v>
      </c>
      <c r="C46" s="9">
        <v>819</v>
      </c>
      <c r="D46" s="11" t="s">
        <v>49</v>
      </c>
      <c r="E46" s="66" t="s">
        <v>95</v>
      </c>
      <c r="F46" s="9">
        <v>200</v>
      </c>
      <c r="G46" s="12">
        <f t="shared" si="4"/>
        <v>180819.12</v>
      </c>
      <c r="H46" s="12">
        <f t="shared" si="4"/>
        <v>205200</v>
      </c>
      <c r="I46" s="12">
        <f t="shared" si="4"/>
        <v>205200</v>
      </c>
      <c r="J46" s="105"/>
      <c r="K46" s="106"/>
    </row>
    <row r="47" spans="1:11" ht="48.75" customHeight="1" x14ac:dyDescent="0.25">
      <c r="A47" s="49">
        <v>39</v>
      </c>
      <c r="B47" s="10" t="s">
        <v>23</v>
      </c>
      <c r="C47" s="9">
        <v>819</v>
      </c>
      <c r="D47" s="11" t="s">
        <v>49</v>
      </c>
      <c r="E47" s="66" t="s">
        <v>95</v>
      </c>
      <c r="F47" s="9">
        <v>240</v>
      </c>
      <c r="G47" s="12">
        <v>180819.12</v>
      </c>
      <c r="H47" s="12">
        <v>205200</v>
      </c>
      <c r="I47" s="12">
        <v>205200</v>
      </c>
      <c r="J47" s="105"/>
      <c r="K47" s="106"/>
    </row>
    <row r="48" spans="1:11" ht="43.5" customHeight="1" x14ac:dyDescent="0.25">
      <c r="A48" s="49">
        <v>40</v>
      </c>
      <c r="B48" s="10" t="s">
        <v>24</v>
      </c>
      <c r="C48" s="9">
        <v>819</v>
      </c>
      <c r="D48" s="11" t="s">
        <v>49</v>
      </c>
      <c r="E48" s="89" t="s">
        <v>95</v>
      </c>
      <c r="F48" s="9"/>
      <c r="G48" s="12">
        <f>G49+G52+G55</f>
        <v>54565</v>
      </c>
      <c r="H48" s="97">
        <f>H49+H52+H55</f>
        <v>61800</v>
      </c>
      <c r="I48" s="97">
        <f>I49+I52+I55</f>
        <v>61800</v>
      </c>
      <c r="J48" s="105"/>
      <c r="K48" s="106"/>
    </row>
    <row r="49" spans="1:11" ht="145.5" customHeight="1" x14ac:dyDescent="0.25">
      <c r="A49" s="49">
        <v>41</v>
      </c>
      <c r="B49" s="84" t="s">
        <v>66</v>
      </c>
      <c r="C49" s="83">
        <v>819</v>
      </c>
      <c r="D49" s="85" t="s">
        <v>49</v>
      </c>
      <c r="E49" s="85" t="s">
        <v>111</v>
      </c>
      <c r="F49" s="83"/>
      <c r="G49" s="86">
        <v>4080</v>
      </c>
      <c r="H49" s="86">
        <v>4800</v>
      </c>
      <c r="I49" s="86">
        <v>4800</v>
      </c>
      <c r="J49" s="105"/>
      <c r="K49" s="106"/>
    </row>
    <row r="50" spans="1:11" ht="58.5" customHeight="1" x14ac:dyDescent="0.25">
      <c r="A50" s="49">
        <v>42</v>
      </c>
      <c r="B50" s="88" t="s">
        <v>118</v>
      </c>
      <c r="C50" s="83">
        <v>819</v>
      </c>
      <c r="D50" s="85" t="s">
        <v>49</v>
      </c>
      <c r="E50" s="85" t="s">
        <v>111</v>
      </c>
      <c r="F50" s="83">
        <v>200</v>
      </c>
      <c r="G50" s="86">
        <v>4080</v>
      </c>
      <c r="H50" s="86">
        <v>4800</v>
      </c>
      <c r="I50" s="86">
        <v>4800</v>
      </c>
      <c r="J50" s="105"/>
      <c r="K50" s="106"/>
    </row>
    <row r="51" spans="1:11" ht="52.5" customHeight="1" x14ac:dyDescent="0.25">
      <c r="A51" s="49">
        <v>43</v>
      </c>
      <c r="B51" s="84" t="s">
        <v>33</v>
      </c>
      <c r="C51" s="83">
        <v>819</v>
      </c>
      <c r="D51" s="85" t="s">
        <v>49</v>
      </c>
      <c r="E51" s="85" t="s">
        <v>111</v>
      </c>
      <c r="F51" s="83">
        <v>240</v>
      </c>
      <c r="G51" s="86">
        <v>4080</v>
      </c>
      <c r="H51" s="86">
        <v>4800</v>
      </c>
      <c r="I51" s="86">
        <v>4800</v>
      </c>
      <c r="J51" s="105"/>
      <c r="K51" s="106"/>
    </row>
    <row r="52" spans="1:11" ht="133.5" customHeight="1" x14ac:dyDescent="0.25">
      <c r="A52" s="49">
        <v>44</v>
      </c>
      <c r="B52" s="84" t="s">
        <v>25</v>
      </c>
      <c r="C52" s="83">
        <v>819</v>
      </c>
      <c r="D52" s="85" t="s">
        <v>49</v>
      </c>
      <c r="E52" s="85" t="s">
        <v>97</v>
      </c>
      <c r="F52" s="83"/>
      <c r="G52" s="86">
        <v>16485</v>
      </c>
      <c r="H52" s="86">
        <v>17000</v>
      </c>
      <c r="I52" s="86">
        <v>17000</v>
      </c>
      <c r="J52" s="13"/>
      <c r="K52" s="4"/>
    </row>
    <row r="53" spans="1:11" ht="34.5" customHeight="1" x14ac:dyDescent="0.25">
      <c r="A53" s="49">
        <v>45</v>
      </c>
      <c r="B53" s="84" t="s">
        <v>73</v>
      </c>
      <c r="C53" s="83">
        <v>819</v>
      </c>
      <c r="D53" s="85" t="s">
        <v>49</v>
      </c>
      <c r="E53" s="85" t="s">
        <v>97</v>
      </c>
      <c r="F53" s="83">
        <v>800</v>
      </c>
      <c r="G53" s="86">
        <v>16485</v>
      </c>
      <c r="H53" s="86">
        <f>H54</f>
        <v>17000</v>
      </c>
      <c r="I53" s="86">
        <f t="shared" ref="I53" si="5">I54</f>
        <v>17000</v>
      </c>
      <c r="J53" s="13"/>
      <c r="K53" s="4"/>
    </row>
    <row r="54" spans="1:11" ht="52.5" customHeight="1" x14ac:dyDescent="0.25">
      <c r="A54" s="49">
        <v>46</v>
      </c>
      <c r="B54" s="84" t="s">
        <v>74</v>
      </c>
      <c r="C54" s="83">
        <v>819</v>
      </c>
      <c r="D54" s="85" t="s">
        <v>49</v>
      </c>
      <c r="E54" s="85" t="s">
        <v>97</v>
      </c>
      <c r="F54" s="83">
        <v>850</v>
      </c>
      <c r="G54" s="86">
        <v>16485</v>
      </c>
      <c r="H54" s="86">
        <v>17000</v>
      </c>
      <c r="I54" s="86">
        <v>17000</v>
      </c>
      <c r="J54" s="13"/>
      <c r="K54" s="4"/>
    </row>
    <row r="55" spans="1:11" ht="136.5" customHeight="1" x14ac:dyDescent="0.25">
      <c r="A55" s="75">
        <v>47</v>
      </c>
      <c r="B55" s="76" t="s">
        <v>112</v>
      </c>
      <c r="C55" s="75">
        <v>819</v>
      </c>
      <c r="D55" s="77" t="s">
        <v>49</v>
      </c>
      <c r="E55" s="81" t="s">
        <v>114</v>
      </c>
      <c r="F55" s="75"/>
      <c r="G55" s="78">
        <v>34000</v>
      </c>
      <c r="H55" s="78">
        <v>40000</v>
      </c>
      <c r="I55" s="78">
        <v>40000</v>
      </c>
      <c r="J55" s="73"/>
      <c r="K55" s="74"/>
    </row>
    <row r="56" spans="1:11" ht="52.5" customHeight="1" x14ac:dyDescent="0.25">
      <c r="A56" s="75">
        <v>48</v>
      </c>
      <c r="B56" s="88" t="s">
        <v>118</v>
      </c>
      <c r="C56" s="75">
        <v>819</v>
      </c>
      <c r="D56" s="77" t="s">
        <v>49</v>
      </c>
      <c r="E56" s="81" t="s">
        <v>114</v>
      </c>
      <c r="F56" s="75">
        <v>200</v>
      </c>
      <c r="G56" s="78">
        <v>34000</v>
      </c>
      <c r="H56" s="78">
        <v>40000</v>
      </c>
      <c r="I56" s="78">
        <v>40000</v>
      </c>
      <c r="J56" s="73"/>
      <c r="K56" s="74"/>
    </row>
    <row r="57" spans="1:11" ht="52.5" customHeight="1" x14ac:dyDescent="0.25">
      <c r="A57" s="75">
        <v>49</v>
      </c>
      <c r="B57" s="76" t="s">
        <v>33</v>
      </c>
      <c r="C57" s="75">
        <v>819</v>
      </c>
      <c r="D57" s="77" t="s">
        <v>49</v>
      </c>
      <c r="E57" s="81" t="s">
        <v>114</v>
      </c>
      <c r="F57" s="75">
        <v>240</v>
      </c>
      <c r="G57" s="78">
        <v>34000</v>
      </c>
      <c r="H57" s="78">
        <v>40000</v>
      </c>
      <c r="I57" s="78">
        <v>40000</v>
      </c>
      <c r="J57" s="73"/>
      <c r="K57" s="74"/>
    </row>
    <row r="58" spans="1:11" ht="55.5" customHeight="1" x14ac:dyDescent="0.25">
      <c r="A58" s="49">
        <v>50</v>
      </c>
      <c r="B58" s="35" t="s">
        <v>67</v>
      </c>
      <c r="C58" s="9">
        <v>819</v>
      </c>
      <c r="D58" s="11" t="s">
        <v>49</v>
      </c>
      <c r="E58" s="66" t="s">
        <v>91</v>
      </c>
      <c r="F58" s="9"/>
      <c r="G58" s="12">
        <v>1515</v>
      </c>
      <c r="H58" s="12">
        <v>1000</v>
      </c>
      <c r="I58" s="12">
        <v>1000</v>
      </c>
      <c r="J58" s="13"/>
      <c r="K58" s="7"/>
    </row>
    <row r="59" spans="1:11" ht="126.75" customHeight="1" x14ac:dyDescent="0.25">
      <c r="A59" s="49">
        <v>51</v>
      </c>
      <c r="B59" s="72" t="s">
        <v>68</v>
      </c>
      <c r="C59" s="79">
        <v>819</v>
      </c>
      <c r="D59" s="11" t="s">
        <v>49</v>
      </c>
      <c r="E59" s="103" t="s">
        <v>98</v>
      </c>
      <c r="F59" s="9"/>
      <c r="G59" s="12">
        <v>1515</v>
      </c>
      <c r="H59" s="12">
        <v>1000</v>
      </c>
      <c r="I59" s="12">
        <v>1000</v>
      </c>
      <c r="J59" s="13"/>
      <c r="K59" s="7"/>
    </row>
    <row r="60" spans="1:11" ht="54" customHeight="1" x14ac:dyDescent="0.25">
      <c r="A60" s="49">
        <v>52</v>
      </c>
      <c r="B60" s="80" t="s">
        <v>118</v>
      </c>
      <c r="C60" s="49">
        <v>819</v>
      </c>
      <c r="D60" s="51" t="s">
        <v>49</v>
      </c>
      <c r="E60" s="66" t="s">
        <v>98</v>
      </c>
      <c r="F60" s="49">
        <v>800</v>
      </c>
      <c r="G60" s="48">
        <v>1515</v>
      </c>
      <c r="H60" s="48">
        <f t="shared" ref="H60:I60" si="6">H61</f>
        <v>1000</v>
      </c>
      <c r="I60" s="48">
        <f t="shared" si="6"/>
        <v>1000</v>
      </c>
      <c r="J60" s="47"/>
      <c r="K60" s="46"/>
    </row>
    <row r="61" spans="1:11" ht="56.25" customHeight="1" x14ac:dyDescent="0.25">
      <c r="A61" s="49">
        <v>53</v>
      </c>
      <c r="B61" s="50" t="s">
        <v>33</v>
      </c>
      <c r="C61" s="49">
        <v>819</v>
      </c>
      <c r="D61" s="51" t="s">
        <v>49</v>
      </c>
      <c r="E61" s="66" t="s">
        <v>98</v>
      </c>
      <c r="F61" s="49">
        <v>850</v>
      </c>
      <c r="G61" s="48">
        <v>1515</v>
      </c>
      <c r="H61" s="48">
        <v>1000</v>
      </c>
      <c r="I61" s="48">
        <v>1000</v>
      </c>
      <c r="J61" s="47"/>
      <c r="K61" s="46"/>
    </row>
    <row r="62" spans="1:11" ht="18.75" customHeight="1" x14ac:dyDescent="0.25">
      <c r="A62" s="49">
        <v>54</v>
      </c>
      <c r="B62" s="10" t="s">
        <v>26</v>
      </c>
      <c r="C62" s="9">
        <v>819</v>
      </c>
      <c r="D62" s="11" t="s">
        <v>50</v>
      </c>
      <c r="E62" s="11"/>
      <c r="F62" s="9"/>
      <c r="G62" s="12">
        <f t="shared" ref="G62:I66" si="7">G63</f>
        <v>96060</v>
      </c>
      <c r="H62" s="12">
        <f t="shared" si="7"/>
        <v>0</v>
      </c>
      <c r="I62" s="37">
        <f t="shared" si="7"/>
        <v>0</v>
      </c>
      <c r="J62" s="105"/>
      <c r="K62" s="106"/>
    </row>
    <row r="63" spans="1:11" ht="28.5" customHeight="1" x14ac:dyDescent="0.25">
      <c r="A63" s="49">
        <v>55</v>
      </c>
      <c r="B63" s="10" t="s">
        <v>27</v>
      </c>
      <c r="C63" s="9">
        <v>819</v>
      </c>
      <c r="D63" s="11" t="s">
        <v>51</v>
      </c>
      <c r="E63" s="11"/>
      <c r="F63" s="9"/>
      <c r="G63" s="12">
        <f>G66</f>
        <v>96060</v>
      </c>
      <c r="H63" s="12">
        <f>H66</f>
        <v>0</v>
      </c>
      <c r="I63" s="37">
        <f>I66</f>
        <v>0</v>
      </c>
      <c r="J63" s="105"/>
      <c r="K63" s="106"/>
    </row>
    <row r="64" spans="1:11" ht="28.5" customHeight="1" x14ac:dyDescent="0.25">
      <c r="A64" s="62">
        <v>56</v>
      </c>
      <c r="B64" s="63" t="s">
        <v>8</v>
      </c>
      <c r="C64" s="62">
        <v>819</v>
      </c>
      <c r="D64" s="64" t="s">
        <v>50</v>
      </c>
      <c r="E64" s="81" t="s">
        <v>87</v>
      </c>
      <c r="F64" s="62"/>
      <c r="G64" s="65">
        <f>G65</f>
        <v>96060</v>
      </c>
      <c r="H64" s="65">
        <f t="shared" ref="H64:I64" si="8">H65</f>
        <v>0</v>
      </c>
      <c r="I64" s="65">
        <f t="shared" si="8"/>
        <v>0</v>
      </c>
      <c r="J64" s="60"/>
      <c r="K64" s="61"/>
    </row>
    <row r="65" spans="1:11" ht="28.5" customHeight="1" x14ac:dyDescent="0.25">
      <c r="A65" s="62">
        <v>57</v>
      </c>
      <c r="B65" s="63" t="s">
        <v>14</v>
      </c>
      <c r="C65" s="62">
        <v>819</v>
      </c>
      <c r="D65" s="64" t="s">
        <v>51</v>
      </c>
      <c r="E65" s="81" t="s">
        <v>113</v>
      </c>
      <c r="F65" s="62"/>
      <c r="G65" s="65">
        <f>G66</f>
        <v>96060</v>
      </c>
      <c r="H65" s="65">
        <f t="shared" ref="H65:I65" si="9">H66</f>
        <v>0</v>
      </c>
      <c r="I65" s="65">
        <f t="shared" si="9"/>
        <v>0</v>
      </c>
      <c r="J65" s="60"/>
      <c r="K65" s="61"/>
    </row>
    <row r="66" spans="1:11" ht="80.25" customHeight="1" x14ac:dyDescent="0.25">
      <c r="A66" s="62">
        <v>58</v>
      </c>
      <c r="B66" s="10" t="s">
        <v>28</v>
      </c>
      <c r="C66" s="9">
        <v>819</v>
      </c>
      <c r="D66" s="11" t="s">
        <v>51</v>
      </c>
      <c r="E66" s="81" t="s">
        <v>113</v>
      </c>
      <c r="F66" s="9"/>
      <c r="G66" s="12">
        <f>G67</f>
        <v>96060</v>
      </c>
      <c r="H66" s="12">
        <f t="shared" si="7"/>
        <v>0</v>
      </c>
      <c r="I66" s="37">
        <f t="shared" si="7"/>
        <v>0</v>
      </c>
      <c r="J66" s="105"/>
      <c r="K66" s="106"/>
    </row>
    <row r="67" spans="1:11" ht="99.75" customHeight="1" x14ac:dyDescent="0.25">
      <c r="A67" s="62">
        <v>59</v>
      </c>
      <c r="B67" s="10" t="s">
        <v>11</v>
      </c>
      <c r="C67" s="9">
        <v>819</v>
      </c>
      <c r="D67" s="11" t="s">
        <v>51</v>
      </c>
      <c r="E67" s="81" t="s">
        <v>113</v>
      </c>
      <c r="F67" s="9">
        <v>100</v>
      </c>
      <c r="G67" s="12">
        <v>96060</v>
      </c>
      <c r="H67" s="12">
        <f t="shared" ref="G67:I68" si="10">H68</f>
        <v>0</v>
      </c>
      <c r="I67" s="37">
        <v>0</v>
      </c>
      <c r="J67" s="105"/>
      <c r="K67" s="106"/>
    </row>
    <row r="68" spans="1:11" ht="39.75" customHeight="1" x14ac:dyDescent="0.25">
      <c r="A68" s="62">
        <v>60</v>
      </c>
      <c r="B68" s="10" t="s">
        <v>29</v>
      </c>
      <c r="C68" s="9">
        <v>819</v>
      </c>
      <c r="D68" s="11" t="s">
        <v>51</v>
      </c>
      <c r="E68" s="81" t="s">
        <v>113</v>
      </c>
      <c r="F68" s="9">
        <v>120</v>
      </c>
      <c r="G68" s="12">
        <f t="shared" si="10"/>
        <v>96060</v>
      </c>
      <c r="H68" s="12">
        <f t="shared" si="10"/>
        <v>0</v>
      </c>
      <c r="I68" s="12">
        <f t="shared" si="10"/>
        <v>0</v>
      </c>
      <c r="J68" s="105"/>
      <c r="K68" s="106"/>
    </row>
    <row r="69" spans="1:11" ht="52.5" customHeight="1" x14ac:dyDescent="0.25">
      <c r="A69" s="62">
        <v>61</v>
      </c>
      <c r="B69" s="88" t="s">
        <v>120</v>
      </c>
      <c r="C69" s="9">
        <v>819</v>
      </c>
      <c r="D69" s="11" t="s">
        <v>51</v>
      </c>
      <c r="E69" s="81" t="s">
        <v>113</v>
      </c>
      <c r="F69" s="9">
        <v>200</v>
      </c>
      <c r="G69" s="12">
        <v>96060</v>
      </c>
      <c r="H69" s="12">
        <v>0</v>
      </c>
      <c r="I69" s="12">
        <v>0</v>
      </c>
      <c r="J69" s="105"/>
      <c r="K69" s="106"/>
    </row>
    <row r="70" spans="1:11" ht="52.5" customHeight="1" x14ac:dyDescent="0.25">
      <c r="A70" s="62">
        <v>62</v>
      </c>
      <c r="B70" s="50" t="s">
        <v>33</v>
      </c>
      <c r="C70" s="49">
        <v>819</v>
      </c>
      <c r="D70" s="51" t="s">
        <v>51</v>
      </c>
      <c r="E70" s="81" t="s">
        <v>113</v>
      </c>
      <c r="F70" s="49">
        <v>240</v>
      </c>
      <c r="G70" s="48">
        <v>94130</v>
      </c>
      <c r="H70" s="48">
        <v>0</v>
      </c>
      <c r="I70" s="48">
        <v>0</v>
      </c>
      <c r="J70" s="47"/>
      <c r="K70" s="46"/>
    </row>
    <row r="71" spans="1:11" ht="38.25" customHeight="1" x14ac:dyDescent="0.25">
      <c r="A71" s="62">
        <v>63</v>
      </c>
      <c r="B71" s="10" t="s">
        <v>30</v>
      </c>
      <c r="C71" s="9">
        <v>819</v>
      </c>
      <c r="D71" s="11" t="s">
        <v>52</v>
      </c>
      <c r="E71" s="11"/>
      <c r="F71" s="9"/>
      <c r="G71" s="12">
        <f>G72+G80+G84+G87</f>
        <v>56914</v>
      </c>
      <c r="H71" s="12">
        <f>H72+H80</f>
        <v>21000</v>
      </c>
      <c r="I71" s="12">
        <f>I72+I80</f>
        <v>21000</v>
      </c>
      <c r="J71" s="105"/>
      <c r="K71" s="106"/>
    </row>
    <row r="72" spans="1:11" ht="54.75" customHeight="1" x14ac:dyDescent="0.25">
      <c r="A72" s="62">
        <v>64</v>
      </c>
      <c r="B72" s="10" t="s">
        <v>31</v>
      </c>
      <c r="C72" s="9">
        <v>819</v>
      </c>
      <c r="D72" s="11" t="s">
        <v>53</v>
      </c>
      <c r="E72" s="11"/>
      <c r="F72" s="9"/>
      <c r="G72" s="12">
        <f t="shared" ref="G72:I74" si="11">G73</f>
        <v>5000</v>
      </c>
      <c r="H72" s="12">
        <f t="shared" si="11"/>
        <v>5000</v>
      </c>
      <c r="I72" s="12">
        <f t="shared" si="11"/>
        <v>5000</v>
      </c>
      <c r="J72" s="105"/>
      <c r="K72" s="106"/>
    </row>
    <row r="73" spans="1:11" ht="63.75" customHeight="1" x14ac:dyDescent="0.25">
      <c r="A73" s="62">
        <v>65</v>
      </c>
      <c r="B73" s="10" t="s">
        <v>22</v>
      </c>
      <c r="C73" s="9">
        <v>819</v>
      </c>
      <c r="D73" s="11" t="s">
        <v>53</v>
      </c>
      <c r="E73" s="66" t="s">
        <v>90</v>
      </c>
      <c r="F73" s="9"/>
      <c r="G73" s="12">
        <f t="shared" si="11"/>
        <v>5000</v>
      </c>
      <c r="H73" s="12">
        <f t="shared" si="11"/>
        <v>5000</v>
      </c>
      <c r="I73" s="12">
        <f t="shared" si="11"/>
        <v>5000</v>
      </c>
      <c r="J73" s="105"/>
      <c r="K73" s="106"/>
    </row>
    <row r="74" spans="1:11" ht="44.25" customHeight="1" x14ac:dyDescent="0.25">
      <c r="A74" s="62">
        <v>66</v>
      </c>
      <c r="B74" s="10" t="s">
        <v>24</v>
      </c>
      <c r="C74" s="9">
        <v>819</v>
      </c>
      <c r="D74" s="11" t="s">
        <v>53</v>
      </c>
      <c r="E74" s="66" t="s">
        <v>96</v>
      </c>
      <c r="F74" s="9"/>
      <c r="G74" s="12">
        <f t="shared" si="11"/>
        <v>5000</v>
      </c>
      <c r="H74" s="12">
        <f t="shared" si="11"/>
        <v>5000</v>
      </c>
      <c r="I74" s="12">
        <f t="shared" si="11"/>
        <v>5000</v>
      </c>
      <c r="J74" s="105"/>
      <c r="K74" s="106"/>
    </row>
    <row r="75" spans="1:11" ht="151.5" customHeight="1" x14ac:dyDescent="0.25">
      <c r="A75" s="107">
        <v>67</v>
      </c>
      <c r="B75" s="108" t="s">
        <v>32</v>
      </c>
      <c r="C75" s="107">
        <v>819</v>
      </c>
      <c r="D75" s="107" t="s">
        <v>53</v>
      </c>
      <c r="E75" s="109" t="s">
        <v>99</v>
      </c>
      <c r="F75" s="107"/>
      <c r="G75" s="110">
        <f>G77</f>
        <v>5000</v>
      </c>
      <c r="H75" s="110">
        <f>H77</f>
        <v>5000</v>
      </c>
      <c r="I75" s="110">
        <f>I77</f>
        <v>5000</v>
      </c>
      <c r="J75" s="105"/>
      <c r="K75" s="106"/>
    </row>
    <row r="76" spans="1:11" hidden="1" x14ac:dyDescent="0.25">
      <c r="A76" s="107"/>
      <c r="B76" s="108"/>
      <c r="C76" s="107"/>
      <c r="D76" s="107"/>
      <c r="E76" s="109"/>
      <c r="F76" s="107"/>
      <c r="G76" s="110"/>
      <c r="H76" s="110"/>
      <c r="I76" s="110"/>
      <c r="J76" s="105"/>
      <c r="K76" s="106"/>
    </row>
    <row r="77" spans="1:11" ht="56.25" customHeight="1" x14ac:dyDescent="0.25">
      <c r="A77" s="9">
        <v>68</v>
      </c>
      <c r="B77" s="88" t="s">
        <v>121</v>
      </c>
      <c r="C77" s="9">
        <v>819</v>
      </c>
      <c r="D77" s="11" t="s">
        <v>53</v>
      </c>
      <c r="E77" s="66" t="s">
        <v>99</v>
      </c>
      <c r="F77" s="9">
        <v>200</v>
      </c>
      <c r="G77" s="12">
        <f>G78</f>
        <v>5000</v>
      </c>
      <c r="H77" s="36">
        <f>H78</f>
        <v>5000</v>
      </c>
      <c r="I77" s="12">
        <f>I78</f>
        <v>5000</v>
      </c>
      <c r="J77" s="105"/>
      <c r="K77" s="106"/>
    </row>
    <row r="78" spans="1:11" ht="54.75" customHeight="1" x14ac:dyDescent="0.25">
      <c r="A78" s="107">
        <v>69</v>
      </c>
      <c r="B78" s="108" t="s">
        <v>33</v>
      </c>
      <c r="C78" s="107">
        <v>819</v>
      </c>
      <c r="D78" s="107" t="s">
        <v>53</v>
      </c>
      <c r="E78" s="109" t="s">
        <v>99</v>
      </c>
      <c r="F78" s="107">
        <v>240</v>
      </c>
      <c r="G78" s="110">
        <v>5000</v>
      </c>
      <c r="H78" s="110">
        <v>5000</v>
      </c>
      <c r="I78" s="110">
        <v>5000</v>
      </c>
      <c r="J78" s="105"/>
      <c r="K78" s="106"/>
    </row>
    <row r="79" spans="1:11" hidden="1" x14ac:dyDescent="0.25">
      <c r="A79" s="107"/>
      <c r="B79" s="108"/>
      <c r="C79" s="107"/>
      <c r="D79" s="107"/>
      <c r="E79" s="109"/>
      <c r="F79" s="107"/>
      <c r="G79" s="110"/>
      <c r="H79" s="110"/>
      <c r="I79" s="110"/>
      <c r="J79" s="105"/>
      <c r="K79" s="106"/>
    </row>
    <row r="80" spans="1:11" ht="42" customHeight="1" x14ac:dyDescent="0.25">
      <c r="A80" s="9">
        <v>70</v>
      </c>
      <c r="B80" s="10" t="s">
        <v>24</v>
      </c>
      <c r="C80" s="9">
        <v>819</v>
      </c>
      <c r="D80" s="11" t="s">
        <v>54</v>
      </c>
      <c r="E80" s="66" t="s">
        <v>96</v>
      </c>
      <c r="F80" s="9"/>
      <c r="G80" s="12">
        <f t="shared" ref="G80:I82" si="12">G81</f>
        <v>14204</v>
      </c>
      <c r="H80" s="12">
        <f t="shared" si="12"/>
        <v>16000</v>
      </c>
      <c r="I80" s="12">
        <f t="shared" si="12"/>
        <v>16000</v>
      </c>
      <c r="J80" s="105"/>
      <c r="K80" s="106"/>
    </row>
    <row r="81" spans="1:11" ht="126.75" customHeight="1" x14ac:dyDescent="0.25">
      <c r="A81" s="9">
        <v>71</v>
      </c>
      <c r="B81" s="98" t="s">
        <v>127</v>
      </c>
      <c r="C81" s="9">
        <v>819</v>
      </c>
      <c r="D81" s="11" t="s">
        <v>54</v>
      </c>
      <c r="E81" s="90" t="s">
        <v>99</v>
      </c>
      <c r="F81" s="9"/>
      <c r="G81" s="12">
        <f t="shared" si="12"/>
        <v>14204</v>
      </c>
      <c r="H81" s="12">
        <f t="shared" si="12"/>
        <v>16000</v>
      </c>
      <c r="I81" s="12">
        <f t="shared" si="12"/>
        <v>16000</v>
      </c>
      <c r="J81" s="105"/>
      <c r="K81" s="106"/>
    </row>
    <row r="82" spans="1:11" ht="51.75" customHeight="1" x14ac:dyDescent="0.25">
      <c r="A82" s="62">
        <v>72</v>
      </c>
      <c r="B82" s="88" t="s">
        <v>120</v>
      </c>
      <c r="C82" s="9">
        <v>819</v>
      </c>
      <c r="D82" s="11" t="s">
        <v>54</v>
      </c>
      <c r="E82" s="90" t="s">
        <v>99</v>
      </c>
      <c r="F82" s="9">
        <v>200</v>
      </c>
      <c r="G82" s="12">
        <f t="shared" si="12"/>
        <v>14204</v>
      </c>
      <c r="H82" s="12">
        <f t="shared" si="12"/>
        <v>16000</v>
      </c>
      <c r="I82" s="12">
        <f>I83</f>
        <v>16000</v>
      </c>
      <c r="J82" s="105"/>
      <c r="K82" s="106"/>
    </row>
    <row r="83" spans="1:11" ht="54" customHeight="1" x14ac:dyDescent="0.25">
      <c r="A83" s="62">
        <v>73</v>
      </c>
      <c r="B83" s="10" t="s">
        <v>33</v>
      </c>
      <c r="C83" s="9">
        <v>819</v>
      </c>
      <c r="D83" s="66" t="s">
        <v>54</v>
      </c>
      <c r="E83" s="90" t="s">
        <v>99</v>
      </c>
      <c r="F83" s="9">
        <v>240</v>
      </c>
      <c r="G83" s="12">
        <v>14204</v>
      </c>
      <c r="H83" s="12">
        <v>16000</v>
      </c>
      <c r="I83" s="12">
        <v>16000</v>
      </c>
      <c r="J83" s="105"/>
      <c r="K83" s="106"/>
    </row>
    <row r="84" spans="1:11" ht="153" customHeight="1" x14ac:dyDescent="0.25">
      <c r="A84" s="101">
        <v>74</v>
      </c>
      <c r="B84" s="102" t="s">
        <v>137</v>
      </c>
      <c r="C84" s="101">
        <v>819</v>
      </c>
      <c r="D84" s="103" t="s">
        <v>54</v>
      </c>
      <c r="E84" s="103" t="s">
        <v>138</v>
      </c>
      <c r="F84" s="101"/>
      <c r="G84" s="104">
        <v>35914</v>
      </c>
      <c r="H84" s="104">
        <v>0</v>
      </c>
      <c r="I84" s="104">
        <v>0</v>
      </c>
      <c r="J84" s="99"/>
      <c r="K84" s="100"/>
    </row>
    <row r="85" spans="1:11" ht="54" customHeight="1" x14ac:dyDescent="0.25">
      <c r="A85" s="101">
        <v>75</v>
      </c>
      <c r="B85" s="102" t="s">
        <v>120</v>
      </c>
      <c r="C85" s="101">
        <v>819</v>
      </c>
      <c r="D85" s="103" t="s">
        <v>54</v>
      </c>
      <c r="E85" s="103" t="s">
        <v>138</v>
      </c>
      <c r="F85" s="101">
        <v>200</v>
      </c>
      <c r="G85" s="104">
        <v>35914</v>
      </c>
      <c r="H85" s="104">
        <v>0</v>
      </c>
      <c r="I85" s="104">
        <v>0</v>
      </c>
      <c r="J85" s="99"/>
      <c r="K85" s="100"/>
    </row>
    <row r="86" spans="1:11" ht="54" customHeight="1" x14ac:dyDescent="0.25">
      <c r="A86" s="101">
        <v>76</v>
      </c>
      <c r="B86" s="102" t="s">
        <v>33</v>
      </c>
      <c r="C86" s="101">
        <v>819</v>
      </c>
      <c r="D86" s="103" t="s">
        <v>54</v>
      </c>
      <c r="E86" s="103" t="s">
        <v>138</v>
      </c>
      <c r="F86" s="101">
        <v>200</v>
      </c>
      <c r="G86" s="104">
        <v>35914</v>
      </c>
      <c r="H86" s="104">
        <v>0</v>
      </c>
      <c r="I86" s="104">
        <v>0</v>
      </c>
      <c r="J86" s="99"/>
      <c r="K86" s="100"/>
    </row>
    <row r="87" spans="1:11" ht="115.5" customHeight="1" x14ac:dyDescent="0.25">
      <c r="A87" s="101">
        <v>77</v>
      </c>
      <c r="B87" s="102" t="s">
        <v>139</v>
      </c>
      <c r="C87" s="101">
        <v>819</v>
      </c>
      <c r="D87" s="103" t="s">
        <v>54</v>
      </c>
      <c r="E87" s="103" t="s">
        <v>140</v>
      </c>
      <c r="F87" s="101"/>
      <c r="G87" s="104">
        <v>1796</v>
      </c>
      <c r="H87" s="104">
        <v>0</v>
      </c>
      <c r="I87" s="104">
        <v>0</v>
      </c>
      <c r="J87" s="99"/>
      <c r="K87" s="100"/>
    </row>
    <row r="88" spans="1:11" ht="60.75" customHeight="1" x14ac:dyDescent="0.25">
      <c r="A88" s="101">
        <v>78</v>
      </c>
      <c r="B88" s="102" t="s">
        <v>120</v>
      </c>
      <c r="C88" s="101">
        <v>819</v>
      </c>
      <c r="D88" s="103" t="s">
        <v>54</v>
      </c>
      <c r="E88" s="103" t="s">
        <v>140</v>
      </c>
      <c r="F88" s="101">
        <v>200</v>
      </c>
      <c r="G88" s="104">
        <v>1796</v>
      </c>
      <c r="H88" s="104">
        <v>0</v>
      </c>
      <c r="I88" s="104">
        <v>0</v>
      </c>
      <c r="J88" s="99"/>
      <c r="K88" s="100"/>
    </row>
    <row r="89" spans="1:11" ht="63" customHeight="1" x14ac:dyDescent="0.25">
      <c r="A89" s="101">
        <v>79</v>
      </c>
      <c r="B89" s="102" t="s">
        <v>33</v>
      </c>
      <c r="C89" s="101">
        <v>819</v>
      </c>
      <c r="D89" s="103" t="s">
        <v>54</v>
      </c>
      <c r="E89" s="103" t="s">
        <v>140</v>
      </c>
      <c r="F89" s="101">
        <v>200</v>
      </c>
      <c r="G89" s="104">
        <v>1796</v>
      </c>
      <c r="H89" s="104">
        <v>0</v>
      </c>
      <c r="I89" s="104">
        <v>0</v>
      </c>
      <c r="J89" s="99"/>
      <c r="K89" s="100"/>
    </row>
    <row r="90" spans="1:11" ht="25.5" customHeight="1" x14ac:dyDescent="0.25">
      <c r="A90" s="62">
        <v>80</v>
      </c>
      <c r="B90" s="10" t="s">
        <v>34</v>
      </c>
      <c r="C90" s="9">
        <v>819</v>
      </c>
      <c r="D90" s="11" t="s">
        <v>55</v>
      </c>
      <c r="E90" s="11"/>
      <c r="F90" s="9"/>
      <c r="G90" s="12">
        <f>G91</f>
        <v>1037635</v>
      </c>
      <c r="H90" s="12">
        <f t="shared" ref="G90:I92" si="13">H91</f>
        <v>96870</v>
      </c>
      <c r="I90" s="12">
        <f t="shared" si="13"/>
        <v>96870</v>
      </c>
      <c r="J90" s="105"/>
      <c r="K90" s="106"/>
    </row>
    <row r="91" spans="1:11" ht="30" customHeight="1" x14ac:dyDescent="0.25">
      <c r="A91" s="62">
        <v>81</v>
      </c>
      <c r="B91" s="53" t="s">
        <v>80</v>
      </c>
      <c r="C91" s="9">
        <v>819</v>
      </c>
      <c r="D91" s="11" t="s">
        <v>56</v>
      </c>
      <c r="E91" s="11"/>
      <c r="F91" s="9"/>
      <c r="G91" s="12">
        <f>G92</f>
        <v>1037635</v>
      </c>
      <c r="H91" s="12">
        <f t="shared" si="13"/>
        <v>96870</v>
      </c>
      <c r="I91" s="12">
        <f t="shared" si="13"/>
        <v>96870</v>
      </c>
      <c r="J91" s="105"/>
      <c r="K91" s="106"/>
    </row>
    <row r="92" spans="1:11" ht="68.25" customHeight="1" x14ac:dyDescent="0.25">
      <c r="A92" s="62">
        <v>82</v>
      </c>
      <c r="B92" s="10" t="s">
        <v>22</v>
      </c>
      <c r="C92" s="9">
        <v>819</v>
      </c>
      <c r="D92" s="11" t="s">
        <v>56</v>
      </c>
      <c r="E92" s="66" t="s">
        <v>90</v>
      </c>
      <c r="F92" s="9"/>
      <c r="G92" s="36">
        <f t="shared" si="13"/>
        <v>1037635</v>
      </c>
      <c r="H92" s="12">
        <f t="shared" si="13"/>
        <v>96870</v>
      </c>
      <c r="I92" s="12">
        <f t="shared" si="13"/>
        <v>96870</v>
      </c>
      <c r="J92" s="105"/>
      <c r="K92" s="106"/>
    </row>
    <row r="93" spans="1:11" ht="55.5" customHeight="1" x14ac:dyDescent="0.25">
      <c r="A93" s="62">
        <v>83</v>
      </c>
      <c r="B93" s="10" t="s">
        <v>35</v>
      </c>
      <c r="C93" s="9">
        <v>819</v>
      </c>
      <c r="D93" s="11" t="s">
        <v>56</v>
      </c>
      <c r="E93" s="66" t="s">
        <v>100</v>
      </c>
      <c r="F93" s="9"/>
      <c r="G93" s="36">
        <f>G94+G97+G100+G103+G106</f>
        <v>1037635</v>
      </c>
      <c r="H93" s="12">
        <f>H94+H97</f>
        <v>96870</v>
      </c>
      <c r="I93" s="12">
        <f>I94+I97</f>
        <v>96870</v>
      </c>
      <c r="J93" s="105"/>
      <c r="K93" s="106"/>
    </row>
    <row r="94" spans="1:11" ht="138.75" customHeight="1" x14ac:dyDescent="0.25">
      <c r="A94" s="62">
        <v>84</v>
      </c>
      <c r="B94" s="10" t="s">
        <v>58</v>
      </c>
      <c r="C94" s="9">
        <v>819</v>
      </c>
      <c r="D94" s="11" t="s">
        <v>56</v>
      </c>
      <c r="E94" s="66" t="s">
        <v>101</v>
      </c>
      <c r="F94" s="9"/>
      <c r="G94" s="12">
        <f t="shared" ref="G94:I95" si="14">G95</f>
        <v>178117.92</v>
      </c>
      <c r="H94" s="12">
        <f t="shared" si="14"/>
        <v>96370</v>
      </c>
      <c r="I94" s="12">
        <f t="shared" si="14"/>
        <v>96370</v>
      </c>
      <c r="J94" s="13"/>
      <c r="K94" s="4"/>
    </row>
    <row r="95" spans="1:11" ht="54.75" customHeight="1" x14ac:dyDescent="0.25">
      <c r="A95" s="62">
        <v>85</v>
      </c>
      <c r="B95" s="88" t="s">
        <v>120</v>
      </c>
      <c r="C95" s="9">
        <v>819</v>
      </c>
      <c r="D95" s="11" t="s">
        <v>56</v>
      </c>
      <c r="E95" s="66" t="s">
        <v>101</v>
      </c>
      <c r="F95" s="9">
        <v>200</v>
      </c>
      <c r="G95" s="12">
        <f t="shared" si="14"/>
        <v>178117.92</v>
      </c>
      <c r="H95" s="12">
        <f t="shared" si="14"/>
        <v>96370</v>
      </c>
      <c r="I95" s="12">
        <f t="shared" si="14"/>
        <v>96370</v>
      </c>
      <c r="J95" s="13"/>
      <c r="K95" s="4"/>
    </row>
    <row r="96" spans="1:11" ht="49.5" customHeight="1" x14ac:dyDescent="0.25">
      <c r="A96" s="62">
        <v>86</v>
      </c>
      <c r="B96" s="10" t="s">
        <v>33</v>
      </c>
      <c r="C96" s="9">
        <v>819</v>
      </c>
      <c r="D96" s="11" t="s">
        <v>56</v>
      </c>
      <c r="E96" s="66" t="s">
        <v>101</v>
      </c>
      <c r="F96" s="9">
        <v>240</v>
      </c>
      <c r="G96" s="12">
        <v>178117.92</v>
      </c>
      <c r="H96" s="12">
        <v>96370</v>
      </c>
      <c r="I96" s="12">
        <v>96370</v>
      </c>
      <c r="J96" s="13"/>
      <c r="K96" s="4"/>
    </row>
    <row r="97" spans="1:11" ht="133.5" customHeight="1" x14ac:dyDescent="0.25">
      <c r="A97" s="62">
        <v>87</v>
      </c>
      <c r="B97" s="10" t="s">
        <v>36</v>
      </c>
      <c r="C97" s="9">
        <v>819</v>
      </c>
      <c r="D97" s="11" t="s">
        <v>56</v>
      </c>
      <c r="E97" s="103" t="s">
        <v>130</v>
      </c>
      <c r="F97" s="9"/>
      <c r="G97" s="12">
        <v>1287.98</v>
      </c>
      <c r="H97" s="12">
        <f t="shared" ref="H97:I98" si="15">H98</f>
        <v>500</v>
      </c>
      <c r="I97" s="12">
        <f t="shared" si="15"/>
        <v>500</v>
      </c>
      <c r="J97" s="105"/>
      <c r="K97" s="106"/>
    </row>
    <row r="98" spans="1:11" ht="52.5" customHeight="1" x14ac:dyDescent="0.25">
      <c r="A98" s="62">
        <v>88</v>
      </c>
      <c r="B98" s="88" t="s">
        <v>120</v>
      </c>
      <c r="C98" s="9">
        <v>819</v>
      </c>
      <c r="D98" s="11" t="s">
        <v>56</v>
      </c>
      <c r="E98" s="103" t="s">
        <v>130</v>
      </c>
      <c r="F98" s="9">
        <v>200</v>
      </c>
      <c r="G98" s="12">
        <v>1287.98</v>
      </c>
      <c r="H98" s="12">
        <f t="shared" si="15"/>
        <v>500</v>
      </c>
      <c r="I98" s="12">
        <f t="shared" si="15"/>
        <v>500</v>
      </c>
      <c r="J98" s="105"/>
      <c r="K98" s="106"/>
    </row>
    <row r="99" spans="1:11" ht="49.5" customHeight="1" x14ac:dyDescent="0.25">
      <c r="A99" s="62">
        <v>89</v>
      </c>
      <c r="B99" s="10" t="s">
        <v>33</v>
      </c>
      <c r="C99" s="9">
        <v>819</v>
      </c>
      <c r="D99" s="11" t="s">
        <v>56</v>
      </c>
      <c r="E99" s="103" t="s">
        <v>130</v>
      </c>
      <c r="F99" s="9">
        <v>240</v>
      </c>
      <c r="G99" s="12">
        <v>1287.98</v>
      </c>
      <c r="H99" s="12">
        <v>500</v>
      </c>
      <c r="I99" s="12">
        <v>500</v>
      </c>
      <c r="J99" s="105"/>
      <c r="K99" s="106"/>
    </row>
    <row r="100" spans="1:11" ht="219" customHeight="1" x14ac:dyDescent="0.25">
      <c r="A100" s="101">
        <v>90</v>
      </c>
      <c r="B100" s="102" t="s">
        <v>131</v>
      </c>
      <c r="C100" s="101">
        <v>819</v>
      </c>
      <c r="D100" s="103" t="s">
        <v>56</v>
      </c>
      <c r="E100" s="103" t="s">
        <v>132</v>
      </c>
      <c r="F100" s="101"/>
      <c r="G100" s="104">
        <v>128798</v>
      </c>
      <c r="H100" s="104">
        <v>0</v>
      </c>
      <c r="I100" s="104">
        <v>0</v>
      </c>
      <c r="J100" s="99"/>
      <c r="K100" s="100"/>
    </row>
    <row r="101" spans="1:11" ht="75" customHeight="1" x14ac:dyDescent="0.25">
      <c r="A101" s="101">
        <v>91</v>
      </c>
      <c r="B101" s="102" t="s">
        <v>120</v>
      </c>
      <c r="C101" s="101">
        <v>819</v>
      </c>
      <c r="D101" s="103" t="s">
        <v>56</v>
      </c>
      <c r="E101" s="103" t="s">
        <v>132</v>
      </c>
      <c r="F101" s="101">
        <v>200</v>
      </c>
      <c r="G101" s="104">
        <v>128798</v>
      </c>
      <c r="H101" s="104">
        <v>0</v>
      </c>
      <c r="I101" s="104">
        <v>0</v>
      </c>
      <c r="J101" s="99"/>
      <c r="K101" s="100"/>
    </row>
    <row r="102" spans="1:11" ht="66" customHeight="1" x14ac:dyDescent="0.25">
      <c r="A102" s="101">
        <v>92</v>
      </c>
      <c r="B102" s="102" t="s">
        <v>33</v>
      </c>
      <c r="C102" s="101">
        <v>819</v>
      </c>
      <c r="D102" s="103" t="s">
        <v>56</v>
      </c>
      <c r="E102" s="103" t="s">
        <v>132</v>
      </c>
      <c r="F102" s="101">
        <v>240</v>
      </c>
      <c r="G102" s="104">
        <v>128798</v>
      </c>
      <c r="H102" s="104">
        <v>0</v>
      </c>
      <c r="I102" s="104">
        <v>0</v>
      </c>
      <c r="J102" s="99"/>
      <c r="K102" s="100"/>
    </row>
    <row r="103" spans="1:11" ht="210.75" customHeight="1" x14ac:dyDescent="0.25">
      <c r="A103" s="101">
        <v>93</v>
      </c>
      <c r="B103" s="102" t="s">
        <v>133</v>
      </c>
      <c r="C103" s="101">
        <v>819</v>
      </c>
      <c r="D103" s="103" t="s">
        <v>56</v>
      </c>
      <c r="E103" s="103" t="s">
        <v>134</v>
      </c>
      <c r="F103" s="101"/>
      <c r="G103" s="104">
        <v>722209</v>
      </c>
      <c r="H103" s="104">
        <v>0</v>
      </c>
      <c r="I103" s="104">
        <v>0</v>
      </c>
      <c r="J103" s="99"/>
      <c r="K103" s="100"/>
    </row>
    <row r="104" spans="1:11" ht="58.5" customHeight="1" x14ac:dyDescent="0.25">
      <c r="A104" s="101">
        <v>94</v>
      </c>
      <c r="B104" s="102" t="s">
        <v>120</v>
      </c>
      <c r="C104" s="101">
        <v>819</v>
      </c>
      <c r="D104" s="103" t="s">
        <v>56</v>
      </c>
      <c r="E104" s="103" t="s">
        <v>134</v>
      </c>
      <c r="F104" s="101">
        <v>200</v>
      </c>
      <c r="G104" s="104">
        <v>722209</v>
      </c>
      <c r="H104" s="104">
        <v>0</v>
      </c>
      <c r="I104" s="104">
        <v>0</v>
      </c>
      <c r="J104" s="99"/>
      <c r="K104" s="100"/>
    </row>
    <row r="105" spans="1:11" ht="66" customHeight="1" x14ac:dyDescent="0.25">
      <c r="A105" s="101">
        <v>95</v>
      </c>
      <c r="B105" s="102" t="s">
        <v>33</v>
      </c>
      <c r="C105" s="101">
        <v>819</v>
      </c>
      <c r="D105" s="103" t="s">
        <v>56</v>
      </c>
      <c r="E105" s="103" t="s">
        <v>134</v>
      </c>
      <c r="F105" s="101">
        <v>240</v>
      </c>
      <c r="G105" s="104">
        <v>722209</v>
      </c>
      <c r="H105" s="104">
        <v>0</v>
      </c>
      <c r="I105" s="104">
        <v>0</v>
      </c>
      <c r="J105" s="99"/>
      <c r="K105" s="100"/>
    </row>
    <row r="106" spans="1:11" ht="237" customHeight="1" x14ac:dyDescent="0.25">
      <c r="A106" s="101">
        <v>96</v>
      </c>
      <c r="B106" s="102" t="s">
        <v>135</v>
      </c>
      <c r="C106" s="101">
        <v>819</v>
      </c>
      <c r="D106" s="103" t="s">
        <v>56</v>
      </c>
      <c r="E106" s="103" t="s">
        <v>136</v>
      </c>
      <c r="F106" s="101"/>
      <c r="G106" s="104">
        <v>7222.1</v>
      </c>
      <c r="H106" s="104">
        <v>0</v>
      </c>
      <c r="I106" s="104">
        <v>0</v>
      </c>
      <c r="J106" s="99"/>
      <c r="K106" s="100"/>
    </row>
    <row r="107" spans="1:11" ht="66" customHeight="1" x14ac:dyDescent="0.25">
      <c r="A107" s="101">
        <v>97</v>
      </c>
      <c r="B107" s="102" t="s">
        <v>120</v>
      </c>
      <c r="C107" s="101">
        <v>819</v>
      </c>
      <c r="D107" s="103" t="s">
        <v>56</v>
      </c>
      <c r="E107" s="103" t="s">
        <v>136</v>
      </c>
      <c r="F107" s="101">
        <v>200</v>
      </c>
      <c r="G107" s="104">
        <v>7222.1</v>
      </c>
      <c r="H107" s="104">
        <v>0</v>
      </c>
      <c r="I107" s="104">
        <v>0</v>
      </c>
      <c r="J107" s="99"/>
      <c r="K107" s="100"/>
    </row>
    <row r="108" spans="1:11" ht="66" customHeight="1" x14ac:dyDescent="0.25">
      <c r="A108" s="101">
        <v>98</v>
      </c>
      <c r="B108" s="102" t="s">
        <v>33</v>
      </c>
      <c r="C108" s="101">
        <v>819</v>
      </c>
      <c r="D108" s="103" t="s">
        <v>56</v>
      </c>
      <c r="E108" s="103" t="s">
        <v>136</v>
      </c>
      <c r="F108" s="101">
        <v>240</v>
      </c>
      <c r="G108" s="104">
        <v>7222.1</v>
      </c>
      <c r="H108" s="104">
        <v>0</v>
      </c>
      <c r="I108" s="104">
        <v>0</v>
      </c>
      <c r="J108" s="99"/>
      <c r="K108" s="100"/>
    </row>
    <row r="109" spans="1:11" ht="53.25" customHeight="1" x14ac:dyDescent="0.25">
      <c r="A109" s="62">
        <v>99</v>
      </c>
      <c r="B109" s="10" t="s">
        <v>37</v>
      </c>
      <c r="C109" s="9">
        <v>819</v>
      </c>
      <c r="D109" s="11" t="s">
        <v>57</v>
      </c>
      <c r="E109" s="11"/>
      <c r="F109" s="9"/>
      <c r="G109" s="12">
        <f t="shared" ref="G109:I110" si="16">G110</f>
        <v>905428</v>
      </c>
      <c r="H109" s="36">
        <f t="shared" si="16"/>
        <v>830428</v>
      </c>
      <c r="I109" s="36">
        <f t="shared" si="16"/>
        <v>830428</v>
      </c>
      <c r="J109" s="105"/>
      <c r="K109" s="106"/>
    </row>
    <row r="110" spans="1:11" ht="60.75" customHeight="1" x14ac:dyDescent="0.25">
      <c r="A110" s="62">
        <v>100</v>
      </c>
      <c r="B110" s="10" t="s">
        <v>22</v>
      </c>
      <c r="C110" s="9">
        <v>819</v>
      </c>
      <c r="D110" s="19" t="s">
        <v>57</v>
      </c>
      <c r="E110" s="66" t="s">
        <v>90</v>
      </c>
      <c r="F110" s="9"/>
      <c r="G110" s="12">
        <f t="shared" si="16"/>
        <v>905428</v>
      </c>
      <c r="H110" s="36">
        <f t="shared" si="16"/>
        <v>830428</v>
      </c>
      <c r="I110" s="36">
        <f t="shared" si="16"/>
        <v>830428</v>
      </c>
      <c r="J110" s="105"/>
      <c r="K110" s="106"/>
    </row>
    <row r="111" spans="1:11" ht="38.25" customHeight="1" x14ac:dyDescent="0.25">
      <c r="A111" s="62">
        <v>101</v>
      </c>
      <c r="B111" s="35" t="s">
        <v>69</v>
      </c>
      <c r="C111" s="9">
        <v>819</v>
      </c>
      <c r="D111" s="19" t="s">
        <v>57</v>
      </c>
      <c r="E111" s="66" t="s">
        <v>94</v>
      </c>
      <c r="F111" s="9"/>
      <c r="G111" s="12">
        <f>G112+G121+G118+G115</f>
        <v>905428</v>
      </c>
      <c r="H111" s="91">
        <f>H112+H121+H118</f>
        <v>830428</v>
      </c>
      <c r="I111" s="91">
        <f>I112+I121+I118</f>
        <v>830428</v>
      </c>
      <c r="J111" s="105"/>
      <c r="K111" s="106"/>
    </row>
    <row r="112" spans="1:11" ht="126" customHeight="1" x14ac:dyDescent="0.25">
      <c r="A112" s="62">
        <v>102</v>
      </c>
      <c r="B112" s="52" t="s">
        <v>79</v>
      </c>
      <c r="C112" s="9">
        <v>819</v>
      </c>
      <c r="D112" s="29" t="s">
        <v>59</v>
      </c>
      <c r="E112" s="66" t="s">
        <v>102</v>
      </c>
      <c r="F112" s="9"/>
      <c r="G112" s="36">
        <f t="shared" ref="G112:I113" si="17">G113</f>
        <v>750000</v>
      </c>
      <c r="H112" s="12">
        <f t="shared" si="17"/>
        <v>750000</v>
      </c>
      <c r="I112" s="12">
        <f t="shared" si="17"/>
        <v>750000</v>
      </c>
      <c r="J112" s="105"/>
      <c r="K112" s="106"/>
    </row>
    <row r="113" spans="1:11" ht="54.75" customHeight="1" x14ac:dyDescent="0.25">
      <c r="A113" s="62">
        <v>103</v>
      </c>
      <c r="B113" s="88" t="s">
        <v>120</v>
      </c>
      <c r="C113" s="9">
        <v>819</v>
      </c>
      <c r="D113" s="29" t="s">
        <v>59</v>
      </c>
      <c r="E113" s="66" t="s">
        <v>102</v>
      </c>
      <c r="F113" s="9">
        <v>200</v>
      </c>
      <c r="G113" s="36">
        <f t="shared" si="17"/>
        <v>750000</v>
      </c>
      <c r="H113" s="12">
        <f t="shared" si="17"/>
        <v>750000</v>
      </c>
      <c r="I113" s="12">
        <f t="shared" si="17"/>
        <v>750000</v>
      </c>
      <c r="J113" s="105"/>
      <c r="K113" s="106"/>
    </row>
    <row r="114" spans="1:11" ht="54" customHeight="1" x14ac:dyDescent="0.25">
      <c r="A114" s="62">
        <v>104</v>
      </c>
      <c r="B114" s="10" t="s">
        <v>33</v>
      </c>
      <c r="C114" s="9">
        <v>819</v>
      </c>
      <c r="D114" s="29" t="s">
        <v>59</v>
      </c>
      <c r="E114" s="66" t="s">
        <v>102</v>
      </c>
      <c r="F114" s="9">
        <v>240</v>
      </c>
      <c r="G114" s="44">
        <v>750000</v>
      </c>
      <c r="H114" s="37">
        <v>750000</v>
      </c>
      <c r="I114" s="37">
        <v>750000</v>
      </c>
      <c r="J114" s="105"/>
      <c r="K114" s="106"/>
    </row>
    <row r="115" spans="1:11" ht="145.5" customHeight="1" x14ac:dyDescent="0.25">
      <c r="A115" s="101">
        <v>105</v>
      </c>
      <c r="B115" s="102" t="s">
        <v>128</v>
      </c>
      <c r="C115" s="101">
        <v>819</v>
      </c>
      <c r="D115" s="103" t="s">
        <v>59</v>
      </c>
      <c r="E115" s="103" t="s">
        <v>129</v>
      </c>
      <c r="F115" s="101"/>
      <c r="G115" s="104">
        <v>75000</v>
      </c>
      <c r="H115" s="104">
        <v>0</v>
      </c>
      <c r="I115" s="104">
        <v>0</v>
      </c>
      <c r="J115" s="99"/>
      <c r="K115" s="100"/>
    </row>
    <row r="116" spans="1:11" ht="54" customHeight="1" x14ac:dyDescent="0.25">
      <c r="A116" s="101">
        <v>106</v>
      </c>
      <c r="B116" s="102" t="s">
        <v>120</v>
      </c>
      <c r="C116" s="101">
        <v>819</v>
      </c>
      <c r="D116" s="103" t="s">
        <v>59</v>
      </c>
      <c r="E116" s="103" t="s">
        <v>129</v>
      </c>
      <c r="F116" s="101">
        <v>200</v>
      </c>
      <c r="G116" s="104">
        <v>75000</v>
      </c>
      <c r="H116" s="104">
        <v>0</v>
      </c>
      <c r="I116" s="104">
        <v>0</v>
      </c>
      <c r="J116" s="99"/>
      <c r="K116" s="100"/>
    </row>
    <row r="117" spans="1:11" ht="54" customHeight="1" x14ac:dyDescent="0.25">
      <c r="A117" s="101">
        <v>107</v>
      </c>
      <c r="B117" s="102" t="s">
        <v>33</v>
      </c>
      <c r="C117" s="101">
        <v>819</v>
      </c>
      <c r="D117" s="103" t="s">
        <v>59</v>
      </c>
      <c r="E117" s="103" t="s">
        <v>129</v>
      </c>
      <c r="F117" s="101">
        <v>240</v>
      </c>
      <c r="G117" s="104">
        <v>75000</v>
      </c>
      <c r="H117" s="104">
        <v>0</v>
      </c>
      <c r="I117" s="104">
        <v>0</v>
      </c>
      <c r="J117" s="99"/>
      <c r="K117" s="100"/>
    </row>
    <row r="118" spans="1:11" ht="137.25" customHeight="1" x14ac:dyDescent="0.25">
      <c r="A118" s="62">
        <v>108</v>
      </c>
      <c r="B118" s="35" t="s">
        <v>70</v>
      </c>
      <c r="C118" s="9">
        <v>819</v>
      </c>
      <c r="D118" s="29" t="s">
        <v>59</v>
      </c>
      <c r="E118" s="66" t="s">
        <v>103</v>
      </c>
      <c r="F118" s="9"/>
      <c r="G118" s="12">
        <v>6000</v>
      </c>
      <c r="H118" s="12">
        <v>6000</v>
      </c>
      <c r="I118" s="12">
        <v>6000</v>
      </c>
      <c r="J118" s="105"/>
      <c r="K118" s="106"/>
    </row>
    <row r="119" spans="1:11" ht="56.25" customHeight="1" x14ac:dyDescent="0.25">
      <c r="A119" s="62">
        <v>109</v>
      </c>
      <c r="B119" s="88" t="s">
        <v>120</v>
      </c>
      <c r="C119" s="9">
        <v>819</v>
      </c>
      <c r="D119" s="29" t="s">
        <v>59</v>
      </c>
      <c r="E119" s="66" t="s">
        <v>103</v>
      </c>
      <c r="F119" s="9">
        <v>200</v>
      </c>
      <c r="G119" s="12">
        <v>6000</v>
      </c>
      <c r="H119" s="12">
        <v>6000</v>
      </c>
      <c r="I119" s="12">
        <v>6000</v>
      </c>
      <c r="J119" s="105"/>
      <c r="K119" s="106"/>
    </row>
    <row r="120" spans="1:11" ht="59.25" customHeight="1" x14ac:dyDescent="0.25">
      <c r="A120" s="62">
        <v>110</v>
      </c>
      <c r="B120" s="10" t="s">
        <v>33</v>
      </c>
      <c r="C120" s="9">
        <v>819</v>
      </c>
      <c r="D120" s="29" t="s">
        <v>59</v>
      </c>
      <c r="E120" s="66" t="s">
        <v>103</v>
      </c>
      <c r="F120" s="9">
        <v>240</v>
      </c>
      <c r="G120" s="12">
        <v>6000</v>
      </c>
      <c r="H120" s="12">
        <v>6000</v>
      </c>
      <c r="I120" s="12">
        <v>6000</v>
      </c>
      <c r="J120" s="105"/>
      <c r="K120" s="106"/>
    </row>
    <row r="121" spans="1:11" ht="137.25" customHeight="1" x14ac:dyDescent="0.25">
      <c r="A121" s="62">
        <v>111</v>
      </c>
      <c r="B121" s="35" t="s">
        <v>71</v>
      </c>
      <c r="C121" s="9">
        <v>819</v>
      </c>
      <c r="D121" s="29" t="s">
        <v>59</v>
      </c>
      <c r="E121" s="66" t="s">
        <v>104</v>
      </c>
      <c r="F121" s="9"/>
      <c r="G121" s="12">
        <f t="shared" ref="G121:I121" si="18">G122</f>
        <v>74428</v>
      </c>
      <c r="H121" s="12">
        <f t="shared" si="18"/>
        <v>74428</v>
      </c>
      <c r="I121" s="12">
        <f t="shared" si="18"/>
        <v>74428</v>
      </c>
      <c r="J121" s="105"/>
      <c r="K121" s="106"/>
    </row>
    <row r="122" spans="1:11" ht="50.25" customHeight="1" x14ac:dyDescent="0.25">
      <c r="A122" s="62">
        <v>112</v>
      </c>
      <c r="B122" s="88" t="s">
        <v>120</v>
      </c>
      <c r="C122" s="9">
        <v>819</v>
      </c>
      <c r="D122" s="29" t="s">
        <v>59</v>
      </c>
      <c r="E122" s="66" t="s">
        <v>104</v>
      </c>
      <c r="F122" s="9">
        <v>200</v>
      </c>
      <c r="G122" s="12">
        <f>G123</f>
        <v>74428</v>
      </c>
      <c r="H122" s="12">
        <f>H123</f>
        <v>74428</v>
      </c>
      <c r="I122" s="12">
        <f>I123</f>
        <v>74428</v>
      </c>
      <c r="J122" s="105"/>
      <c r="K122" s="106"/>
    </row>
    <row r="123" spans="1:11" ht="56.25" customHeight="1" x14ac:dyDescent="0.25">
      <c r="A123" s="62">
        <v>113</v>
      </c>
      <c r="B123" s="10" t="s">
        <v>33</v>
      </c>
      <c r="C123" s="9">
        <v>819</v>
      </c>
      <c r="D123" s="29" t="s">
        <v>59</v>
      </c>
      <c r="E123" s="66" t="s">
        <v>104</v>
      </c>
      <c r="F123" s="9">
        <v>240</v>
      </c>
      <c r="G123" s="12">
        <v>74428</v>
      </c>
      <c r="H123" s="12">
        <v>74428</v>
      </c>
      <c r="I123" s="12">
        <v>74428</v>
      </c>
      <c r="J123" s="105"/>
      <c r="K123" s="106"/>
    </row>
    <row r="124" spans="1:11" ht="27" customHeight="1" x14ac:dyDescent="0.25">
      <c r="A124" s="62">
        <v>114</v>
      </c>
      <c r="B124" s="71" t="s">
        <v>110</v>
      </c>
      <c r="C124" s="9">
        <v>819</v>
      </c>
      <c r="D124" s="30" t="s">
        <v>61</v>
      </c>
      <c r="E124" s="11"/>
      <c r="F124" s="9">
        <v>610</v>
      </c>
      <c r="G124" s="12">
        <f t="shared" ref="G124:I124" si="19">G125</f>
        <v>5386615</v>
      </c>
      <c r="H124" s="12">
        <f t="shared" si="19"/>
        <v>5386615</v>
      </c>
      <c r="I124" s="12">
        <f t="shared" si="19"/>
        <v>5386615</v>
      </c>
      <c r="J124" s="105"/>
      <c r="K124" s="106"/>
    </row>
    <row r="125" spans="1:11" ht="27" customHeight="1" x14ac:dyDescent="0.25">
      <c r="A125" s="62">
        <v>115</v>
      </c>
      <c r="B125" s="10" t="s">
        <v>38</v>
      </c>
      <c r="C125" s="9">
        <v>819</v>
      </c>
      <c r="D125" s="29" t="s">
        <v>60</v>
      </c>
      <c r="E125" s="11"/>
      <c r="F125" s="9">
        <v>610</v>
      </c>
      <c r="G125" s="12">
        <f>G126</f>
        <v>5386615</v>
      </c>
      <c r="H125" s="12">
        <f>H126</f>
        <v>5386615</v>
      </c>
      <c r="I125" s="12">
        <f>I126</f>
        <v>5386615</v>
      </c>
      <c r="J125" s="105"/>
      <c r="K125" s="106"/>
    </row>
    <row r="126" spans="1:11" ht="67.5" customHeight="1" x14ac:dyDescent="0.25">
      <c r="A126" s="62">
        <v>116</v>
      </c>
      <c r="B126" s="50" t="s">
        <v>76</v>
      </c>
      <c r="C126" s="9">
        <v>819</v>
      </c>
      <c r="D126" s="29" t="s">
        <v>60</v>
      </c>
      <c r="E126" s="66" t="s">
        <v>105</v>
      </c>
      <c r="F126" s="9"/>
      <c r="G126" s="12">
        <f>G127+G131</f>
        <v>5386615</v>
      </c>
      <c r="H126" s="12">
        <f>H127+H131</f>
        <v>5386615</v>
      </c>
      <c r="I126" s="12">
        <f>I127+I131</f>
        <v>5386615</v>
      </c>
      <c r="J126" s="105"/>
      <c r="K126" s="106"/>
    </row>
    <row r="127" spans="1:11" ht="42" customHeight="1" x14ac:dyDescent="0.25">
      <c r="A127" s="62">
        <v>117</v>
      </c>
      <c r="B127" s="50" t="s">
        <v>39</v>
      </c>
      <c r="C127" s="9">
        <v>819</v>
      </c>
      <c r="D127" s="29" t="s">
        <v>60</v>
      </c>
      <c r="E127" s="66" t="s">
        <v>106</v>
      </c>
      <c r="F127" s="9"/>
      <c r="G127" s="12">
        <f>G128</f>
        <v>4098071</v>
      </c>
      <c r="H127" s="12">
        <f t="shared" ref="G127:I128" si="20">H128</f>
        <v>4098071</v>
      </c>
      <c r="I127" s="12">
        <f t="shared" si="20"/>
        <v>4098071</v>
      </c>
      <c r="J127" s="105"/>
      <c r="K127" s="106"/>
    </row>
    <row r="128" spans="1:11" ht="156" x14ac:dyDescent="0.25">
      <c r="A128" s="62">
        <v>118</v>
      </c>
      <c r="B128" s="50" t="s">
        <v>75</v>
      </c>
      <c r="C128" s="9">
        <v>819</v>
      </c>
      <c r="D128" s="29" t="s">
        <v>60</v>
      </c>
      <c r="E128" s="66" t="s">
        <v>107</v>
      </c>
      <c r="F128" s="9"/>
      <c r="G128" s="36">
        <f t="shared" si="20"/>
        <v>4098071</v>
      </c>
      <c r="H128" s="12">
        <f t="shared" si="20"/>
        <v>4098071</v>
      </c>
      <c r="I128" s="12">
        <f t="shared" si="20"/>
        <v>4098071</v>
      </c>
      <c r="J128" s="105"/>
      <c r="K128" s="106"/>
    </row>
    <row r="129" spans="1:11" ht="53.25" customHeight="1" x14ac:dyDescent="0.25">
      <c r="A129" s="62">
        <v>119</v>
      </c>
      <c r="B129" s="10" t="s">
        <v>40</v>
      </c>
      <c r="C129" s="9">
        <v>819</v>
      </c>
      <c r="D129" s="29" t="s">
        <v>60</v>
      </c>
      <c r="E129" s="66" t="s">
        <v>107</v>
      </c>
      <c r="F129" s="9">
        <v>600</v>
      </c>
      <c r="G129" s="16">
        <f>G130</f>
        <v>4098071</v>
      </c>
      <c r="H129" s="36">
        <f>H130</f>
        <v>4098071</v>
      </c>
      <c r="I129" s="36">
        <f>I130</f>
        <v>4098071</v>
      </c>
      <c r="J129" s="105"/>
      <c r="K129" s="105"/>
    </row>
    <row r="130" spans="1:11" ht="33" customHeight="1" x14ac:dyDescent="0.25">
      <c r="A130" s="62">
        <v>120</v>
      </c>
      <c r="B130" s="18" t="s">
        <v>41</v>
      </c>
      <c r="C130" s="17">
        <v>819</v>
      </c>
      <c r="D130" s="29" t="s">
        <v>60</v>
      </c>
      <c r="E130" s="66" t="s">
        <v>107</v>
      </c>
      <c r="F130" s="17">
        <v>610</v>
      </c>
      <c r="G130" s="16">
        <v>4098071</v>
      </c>
      <c r="H130" s="44">
        <v>4098071</v>
      </c>
      <c r="I130" s="44">
        <v>4098071</v>
      </c>
      <c r="J130" s="5"/>
      <c r="K130" s="5"/>
    </row>
    <row r="131" spans="1:11" ht="45" customHeight="1" x14ac:dyDescent="0.25">
      <c r="A131" s="62">
        <v>121</v>
      </c>
      <c r="B131" s="10" t="s">
        <v>43</v>
      </c>
      <c r="C131" s="9">
        <v>819</v>
      </c>
      <c r="D131" s="30" t="s">
        <v>60</v>
      </c>
      <c r="E131" s="66" t="s">
        <v>108</v>
      </c>
      <c r="F131" s="9"/>
      <c r="G131" s="12">
        <f t="shared" ref="G131:I133" si="21">G132</f>
        <v>1288544</v>
      </c>
      <c r="H131" s="12">
        <f t="shared" si="21"/>
        <v>1288544</v>
      </c>
      <c r="I131" s="12">
        <f t="shared" si="21"/>
        <v>1288544</v>
      </c>
      <c r="J131" s="5"/>
      <c r="K131" s="5"/>
    </row>
    <row r="132" spans="1:11" ht="183" customHeight="1" x14ac:dyDescent="0.25">
      <c r="A132" s="62">
        <v>122</v>
      </c>
      <c r="B132" s="87" t="s">
        <v>116</v>
      </c>
      <c r="C132" s="9">
        <v>819</v>
      </c>
      <c r="D132" s="30" t="s">
        <v>60</v>
      </c>
      <c r="E132" s="66" t="s">
        <v>109</v>
      </c>
      <c r="F132" s="9"/>
      <c r="G132" s="12">
        <f t="shared" si="21"/>
        <v>1288544</v>
      </c>
      <c r="H132" s="12">
        <f t="shared" si="21"/>
        <v>1288544</v>
      </c>
      <c r="I132" s="12">
        <f t="shared" si="21"/>
        <v>1288544</v>
      </c>
      <c r="J132" s="5"/>
      <c r="K132" s="5"/>
    </row>
    <row r="133" spans="1:11" ht="28.5" customHeight="1" x14ac:dyDescent="0.25">
      <c r="A133" s="62">
        <v>123</v>
      </c>
      <c r="B133" s="10" t="s">
        <v>42</v>
      </c>
      <c r="C133" s="9">
        <v>819</v>
      </c>
      <c r="D133" s="30" t="s">
        <v>60</v>
      </c>
      <c r="E133" s="66" t="s">
        <v>109</v>
      </c>
      <c r="F133" s="9">
        <v>500</v>
      </c>
      <c r="G133" s="12">
        <f t="shared" si="21"/>
        <v>1288544</v>
      </c>
      <c r="H133" s="12">
        <f t="shared" si="21"/>
        <v>1288544</v>
      </c>
      <c r="I133" s="12">
        <f t="shared" si="21"/>
        <v>1288544</v>
      </c>
      <c r="J133" s="5"/>
      <c r="K133" s="5"/>
    </row>
    <row r="134" spans="1:11" ht="30.75" customHeight="1" x14ac:dyDescent="0.25">
      <c r="A134" s="62">
        <v>124</v>
      </c>
      <c r="B134" s="87" t="s">
        <v>115</v>
      </c>
      <c r="C134" s="9">
        <v>819</v>
      </c>
      <c r="D134" s="30" t="s">
        <v>60</v>
      </c>
      <c r="E134" s="66" t="s">
        <v>109</v>
      </c>
      <c r="F134" s="9">
        <v>540</v>
      </c>
      <c r="G134" s="12">
        <v>1288544</v>
      </c>
      <c r="H134" s="12">
        <v>1288544</v>
      </c>
      <c r="I134" s="36">
        <v>1288544</v>
      </c>
      <c r="J134" s="105"/>
      <c r="K134" s="106"/>
    </row>
    <row r="135" spans="1:11" ht="30.75" customHeight="1" x14ac:dyDescent="0.25">
      <c r="A135" s="62">
        <v>125</v>
      </c>
      <c r="B135" s="42" t="s">
        <v>72</v>
      </c>
      <c r="C135" s="41"/>
      <c r="D135" s="41"/>
      <c r="E135" s="43"/>
      <c r="F135" s="41"/>
      <c r="G135" s="44"/>
      <c r="H135" s="44">
        <v>248762</v>
      </c>
      <c r="I135" s="44">
        <v>497523</v>
      </c>
      <c r="J135" s="39"/>
      <c r="K135" s="40"/>
    </row>
    <row r="136" spans="1:11" ht="22.5" customHeight="1" x14ac:dyDescent="0.25">
      <c r="A136" s="62">
        <v>126</v>
      </c>
      <c r="B136" s="14" t="s">
        <v>44</v>
      </c>
      <c r="C136" s="23"/>
      <c r="D136" s="23"/>
      <c r="E136" s="24"/>
      <c r="F136" s="23"/>
      <c r="G136" s="22">
        <f>G8</f>
        <v>11137182</v>
      </c>
      <c r="H136" s="37">
        <f>H8</f>
        <v>10244205</v>
      </c>
      <c r="I136" s="37">
        <f>I8</f>
        <v>10492966</v>
      </c>
      <c r="J136" s="21"/>
      <c r="K136" s="20"/>
    </row>
    <row r="137" spans="1:11" ht="29.25" customHeight="1" x14ac:dyDescent="0.25">
      <c r="A137" s="111"/>
      <c r="B137" s="112"/>
      <c r="C137" s="112"/>
      <c r="D137" s="112"/>
      <c r="E137" s="112"/>
      <c r="F137" s="112"/>
      <c r="G137" s="112"/>
      <c r="H137" s="112"/>
      <c r="I137" s="113"/>
    </row>
    <row r="138" spans="1:11" x14ac:dyDescent="0.25">
      <c r="A138" s="25"/>
      <c r="B138" s="26"/>
      <c r="C138" s="25"/>
      <c r="D138" s="25"/>
      <c r="E138" s="27"/>
      <c r="F138" s="25"/>
      <c r="G138" s="28"/>
      <c r="H138" s="28"/>
      <c r="I138" s="28"/>
    </row>
    <row r="139" spans="1:11" x14ac:dyDescent="0.25">
      <c r="A139" s="1"/>
    </row>
    <row r="140" spans="1:11" x14ac:dyDescent="0.25">
      <c r="A140" s="6"/>
    </row>
  </sheetData>
  <mergeCells count="103">
    <mergeCell ref="J77:K77"/>
    <mergeCell ref="A137:I137"/>
    <mergeCell ref="F1:I4"/>
    <mergeCell ref="B5:I5"/>
    <mergeCell ref="J134:K134"/>
    <mergeCell ref="J128:K128"/>
    <mergeCell ref="J129:K129"/>
    <mergeCell ref="J122:K122"/>
    <mergeCell ref="J123:K123"/>
    <mergeCell ref="J124:K124"/>
    <mergeCell ref="J125:K125"/>
    <mergeCell ref="J126:K126"/>
    <mergeCell ref="J127:K127"/>
    <mergeCell ref="J113:K113"/>
    <mergeCell ref="J114:K114"/>
    <mergeCell ref="J118:K118"/>
    <mergeCell ref="J119:K119"/>
    <mergeCell ref="J120:K120"/>
    <mergeCell ref="J121:K121"/>
    <mergeCell ref="J110:K110"/>
    <mergeCell ref="J111:K111"/>
    <mergeCell ref="J112:K112"/>
    <mergeCell ref="J83:K83"/>
    <mergeCell ref="J90:K90"/>
    <mergeCell ref="J98:K98"/>
    <mergeCell ref="J99:K99"/>
    <mergeCell ref="J109:K109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K79"/>
    <mergeCell ref="J92:K92"/>
    <mergeCell ref="J93:K93"/>
    <mergeCell ref="J97:K97"/>
    <mergeCell ref="J80:K80"/>
    <mergeCell ref="J81:K81"/>
    <mergeCell ref="J82:K82"/>
    <mergeCell ref="J91:K91"/>
    <mergeCell ref="J73:K73"/>
    <mergeCell ref="J74:K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K76"/>
    <mergeCell ref="J21:K21"/>
    <mergeCell ref="J22:K22"/>
    <mergeCell ref="J67:K67"/>
    <mergeCell ref="J68:K68"/>
    <mergeCell ref="J69:K69"/>
    <mergeCell ref="J71:K71"/>
    <mergeCell ref="J72:K72"/>
    <mergeCell ref="J49:K49"/>
    <mergeCell ref="J50:K50"/>
    <mergeCell ref="J51:K51"/>
    <mergeCell ref="J62:K62"/>
    <mergeCell ref="J63:K63"/>
    <mergeCell ref="J66:K66"/>
    <mergeCell ref="J46:K46"/>
    <mergeCell ref="J47:K47"/>
    <mergeCell ref="J48:K48"/>
    <mergeCell ref="J33:K33"/>
    <mergeCell ref="J36:K36"/>
    <mergeCell ref="J38:K38"/>
    <mergeCell ref="J39:K39"/>
    <mergeCell ref="J40:K40"/>
    <mergeCell ref="J41:K41"/>
    <mergeCell ref="J45:K45"/>
    <mergeCell ref="J7:K7"/>
    <mergeCell ref="J8:K8"/>
    <mergeCell ref="J9:K9"/>
    <mergeCell ref="J10:K10"/>
    <mergeCell ref="J11:K11"/>
    <mergeCell ref="J12:K12"/>
    <mergeCell ref="A23:A24"/>
    <mergeCell ref="B23:B24"/>
    <mergeCell ref="C23:C24"/>
    <mergeCell ref="D23:D24"/>
    <mergeCell ref="E23:E24"/>
    <mergeCell ref="F23:F24"/>
    <mergeCell ref="J13:K13"/>
    <mergeCell ref="J14:K14"/>
    <mergeCell ref="J15:K15"/>
    <mergeCell ref="J16:K16"/>
    <mergeCell ref="J17:K17"/>
    <mergeCell ref="J18:K18"/>
    <mergeCell ref="G23:G24"/>
    <mergeCell ref="H23:H24"/>
    <mergeCell ref="I23:I24"/>
    <mergeCell ref="J23:K24"/>
    <mergeCell ref="J19:K19"/>
    <mergeCell ref="J20:K20"/>
  </mergeCells>
  <pageMargins left="0.19685039370078741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2017-06-08T04:40:47Z</dcterms:modified>
</cp:coreProperties>
</file>