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<sst xmlns="http://schemas.openxmlformats.org/spreadsheetml/2006/main" count="363" uniqueCount="147">
  <si>
    <t xml:space="preserve">                                                                                                                                                                                                       рублей</t>
  </si>
  <si>
    <t>№ строки</t>
  </si>
  <si>
    <t>Наименование показателей бюджетной классификации</t>
  </si>
  <si>
    <t>Раздел подраздел</t>
  </si>
  <si>
    <t>Целевая статья</t>
  </si>
  <si>
    <t>Вид расходов</t>
  </si>
  <si>
    <t>Администрация Тюльковского сельсовета</t>
  </si>
  <si>
    <t>Общегосударственные вопросы</t>
  </si>
  <si>
    <t>Непрограммные  расходы органов местного самоуправления</t>
  </si>
  <si>
    <t>Функционирование  органа местного самоуправления</t>
  </si>
  <si>
    <t>Глава муниципального образования в рамках непрограммных расходов органов местного самоуправления</t>
  </si>
  <si>
    <t>Расходы на выплату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</si>
  <si>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</si>
  <si>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Непрограммные расходы органов местного самоуправления</t>
  </si>
  <si>
    <t>Функционирование администрации Тюльковского сельсовета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</si>
  <si>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</si>
  <si>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</si>
  <si>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</si>
  <si>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 и услуг для обеспечения государственных  (муниципальных) нужд</t>
  </si>
  <si>
    <t>Иные закупки товаров, работ , услуг для обеспечения государственных (муниципальных) нужд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</si>
  <si>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</si>
  <si>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Муниципальная программа «Создание безопасных и комфортных условий для проживания на территории Тюльковского сельсовета»</t>
  </si>
  <si>
    <t>Межбюджетные трансферты</t>
  </si>
  <si>
    <t>Иные межбюджетные трансферты</t>
  </si>
  <si>
    <t>Резервные фонды</t>
  </si>
  <si>
    <t>Резервные фонды в рамках непрограммных расходов местных администраций</t>
  </si>
  <si>
    <t>Другие общегосударственные вопросы</t>
  </si>
  <si>
    <t>Иные закупки товаров , работ и услуг для обеспечения государственных (муниципальных нужд)</t>
  </si>
  <si>
    <t>Подпрограмма «Обеспечение безопасности жителей Тюльковского сельсовета</t>
  </si>
  <si>
    <t>Охрана окружающей среды (плата за негативное воздействие на охрану окружающей среды) в рамках подпрограммы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</si>
  <si>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>Иные закупки товаров, работ и услуг для обеспечения государственных (муниципальных ) нужд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</si>
  <si>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</si>
  <si>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</si>
  <si>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  программных расходов органов местного самоуправления</t>
  </si>
  <si>
    <t>Расходы на выплату персоналу государственных муниципальных органов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</si>
  <si>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</si>
  <si>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 и техногенного характера , гражданская оборона</t>
  </si>
  <si>
    <t>Защита от чрезвычайных ситуаций и укрепление межнационального согласия в рамках подпрограммы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</si>
  <si>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>Национальная экономика</t>
  </si>
  <si>
    <t>Подпрограмма «Содержание автомобильных дорог общего пользования Тюльковского сельсовета»</t>
  </si>
  <si>
    <t xml:space="preserve">Обеспечение содержания дорог общего пользования Подпрограммы "Содержание автомобильных дорог общего пользования Тюльковского сельсовета муниципальной программы "Создание безопасных и комфортных условий для проживания на территории Тюльковского сельсовета </t>
  </si>
  <si>
    <t>Жилищно-коммунальное хозяйство</t>
  </si>
  <si>
    <t>Культура и кинематография</t>
  </si>
  <si>
    <t>Культура</t>
  </si>
  <si>
    <t>Подпрограмма «Развитие культуры на территории Тюльковского сельсовета»</t>
  </si>
  <si>
    <t>Организация и развитие самодеятельного художественного творчества и проведение культурно-массовых мероприятий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</si>
  <si>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</si>
  <si>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</si>
  <si>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Подпрограмма «Развитие библиотек на территории Тюльковского сельсовета»</t>
  </si>
  <si>
    <t>Физическая культура и спорт</t>
  </si>
  <si>
    <t>Массовый спорт</t>
  </si>
  <si>
    <t>Предоставление субсидий бюджетным,автономным учреждениям и иным некоммерческим организациям</t>
  </si>
  <si>
    <t>Итого</t>
  </si>
  <si>
    <t>0100</t>
  </si>
  <si>
    <t>0102</t>
  </si>
  <si>
    <t>0104</t>
  </si>
  <si>
    <t>0111</t>
  </si>
  <si>
    <t>0113</t>
  </si>
  <si>
    <t>0200</t>
  </si>
  <si>
    <t>0203</t>
  </si>
  <si>
    <t>0300</t>
  </si>
  <si>
    <t>0309</t>
  </si>
  <si>
    <t>0400</t>
  </si>
  <si>
    <t>0409</t>
  </si>
  <si>
    <t>0500</t>
  </si>
  <si>
    <t>0503</t>
  </si>
  <si>
    <t>0800</t>
  </si>
  <si>
    <t>0801</t>
  </si>
  <si>
    <t>0100000</t>
  </si>
  <si>
    <t>0140000</t>
  </si>
  <si>
    <t>0140863</t>
  </si>
  <si>
    <t>0140864</t>
  </si>
  <si>
    <t>0110000</t>
  </si>
  <si>
    <t>0110852</t>
  </si>
  <si>
    <t>0130000</t>
  </si>
  <si>
    <t>0130862</t>
  </si>
  <si>
    <t>0130859</t>
  </si>
  <si>
    <t>0120000</t>
  </si>
  <si>
    <t>0120855</t>
  </si>
  <si>
    <t>0120856</t>
  </si>
  <si>
    <t>0110851</t>
  </si>
  <si>
    <t>0110853</t>
  </si>
  <si>
    <t>0110854</t>
  </si>
  <si>
    <t>0200000</t>
  </si>
  <si>
    <t>0210000</t>
  </si>
  <si>
    <t>0210871</t>
  </si>
  <si>
    <t>0220000</t>
  </si>
  <si>
    <t>0220872</t>
  </si>
  <si>
    <t>0230000</t>
  </si>
  <si>
    <t>0230873</t>
  </si>
  <si>
    <t>0140865</t>
  </si>
  <si>
    <t xml:space="preserve">Софинансирование по субсидии бюджетам муниципальных образований на содержание автомобильных дорог общего пользования местного значения городских округов, городскиз и сельских поселений за счет местного бюджета в рамках подпрограммы "Содержание автомобильных дорог общего пользования Тюльковского сельсовета" муниципальной программы "Создание безопасных и комфортных условий для проживания на территории Тюльковского сельсовета" </t>
  </si>
  <si>
    <t>0502</t>
  </si>
  <si>
    <t xml:space="preserve"> </t>
  </si>
  <si>
    <t>0107</t>
  </si>
  <si>
    <t>Организация и проведение культурно-спортивных мероприятий и укрепление МТБ в рамках подпрограммы «Развитие физической культуры и массового спорта на территории Тюльковского сельсовета»  Муниципальной программы «Сохранение и развитие культуры и спорта на территории Тюльковского сельсовета »</t>
  </si>
  <si>
    <t>Подпрограмма «Развитие физической культуры и массового спорта на территории Тюльковского сельсовета»  Муниципальной программы «Сохранение и развитие культуры и спорта на территории Тюльковского сельсовета»</t>
  </si>
  <si>
    <t>Муниципальная программа «Сохранение и развитие культуры и спорта на территории Тюльковского сельсовета »</t>
  </si>
  <si>
    <t xml:space="preserve">Подпрограмма «Прочие мероприятия Тюльковского сельсовета </t>
  </si>
  <si>
    <t>Обеспечение проведения финансового контроля в рамках подпрограммы «Прочие мероприятия Тюльковского сельсовета Муниципальной программы «Создание безопасных и комфортных условий для проживания на территории Тюльковского сельсовета»</t>
  </si>
  <si>
    <t>Обеспечение мероприятий по земле в рамках подпрограммы «Прочие мероприятия Тюльковского сельсовета Муниципальной программы «Создание безопасных и комфортных условий для проживания на территории Тюльковского сельсовета</t>
  </si>
  <si>
    <t xml:space="preserve">Подпрограмма «Благоустройство территории Тюльковского сельсовета  </t>
  </si>
  <si>
    <t>Содержание сетей водоснабжения и водонапорных скважин в рамках подпрограммы «Благоустройство территории Тюльковского сельсовета » муниципальной программы «Создание безопасных и комфортных условий для проживания на территории Тюльковского сельсовета»</t>
  </si>
  <si>
    <t xml:space="preserve">Подпрограмма Прочие мероприятия Тюльковского сельсовета </t>
  </si>
  <si>
    <t>Обеспечение прочих расходов Тюльковского сельского совета в рамках подпрограммы Прочие мероприятия Тюльковского сельсовета  муниципальной программы «Создание безопасных и комфортных условий для проживания на территории Тюльковского сельсовета»</t>
  </si>
  <si>
    <t xml:space="preserve">Подпрограмма «Благоустройство территории Тюльковского сельсовета </t>
  </si>
  <si>
    <t>Обеспечение содержания уличного освещения Подпрограммы «Благоустройство территории Тюльковского сельсовета  Муниципальной  программы «Создание безопасных и комфортных условий для проживания на территории Тюльковского сельсовета»</t>
  </si>
  <si>
    <t>Обеспечение благоустройства кладбищ в рамках Подпрограммы «Благоустройство территории Тюльковского сельсовета муниципальной программы«Создание безопасных и комфортных условий для проживания на территории Тюльковского сельсовета»</t>
  </si>
  <si>
    <t>Прочие мероприятия по благоустройству и содействие в занятости населения в рамках Подпрограммы «Благоустройство территории Тюльковского сельсовета муниципальной программы «Создание безопасных и комфортных условий для проживания на территории Тюльковского сельсовета»</t>
  </si>
  <si>
    <t>Обеспечение библиотечного обслуживания населения в рамках Подпрограмма «Развитие библиотек на территории Тюльковского сельсовета»  муниципальной программы» Сохранение и развитие культуры и спорта на территории Тюльковского сельсовета »</t>
  </si>
  <si>
    <t>Обеспечение проведения выборов и референдумов</t>
  </si>
  <si>
    <t>Обеспечение проведения выборов в рамках непрограммных расходов органов местного самоуправления</t>
  </si>
  <si>
    <t>Иные бюджетные ассигнования</t>
  </si>
  <si>
    <t>Специальные расходы</t>
  </si>
  <si>
    <t>Уплата налогов,сборов и иных платежей</t>
  </si>
  <si>
    <t>Софинансирование по проведению акарицидных обработок рамках подпрограммы 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</si>
  <si>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>0130861</t>
  </si>
  <si>
    <t>Условно утвержденные расходы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</si>
  <si>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</si>
  <si>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Правительства Российской Федерации высших органов власти местного самоуправления</t>
  </si>
  <si>
    <t>Дорожное хозяйство (дорожные фонды)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</si>
  <si>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коммиссий в рамках непрограммных расходов органов местного самоуправления</t>
  </si>
  <si>
    <t xml:space="preserve">Распределение расходов бюджета по разделам, подразделам, целевым статьям </t>
  </si>
  <si>
    <t>направлениям деятельности) группам и подгруппам видов расходов</t>
  </si>
  <si>
    <t xml:space="preserve"> бюджета на 2015 год и плановый период 2016-2017 годов.</t>
  </si>
  <si>
    <t>(муниципальным программам Тюльковского сельсовета и непрограммным</t>
  </si>
  <si>
    <t>Резервные средства</t>
  </si>
  <si>
    <t>8500000</t>
  </si>
  <si>
    <t>8520000</t>
  </si>
  <si>
    <t>0137555</t>
  </si>
  <si>
    <t xml:space="preserve"> Проведение акарицидных обработок рамках подпрограммы 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</si>
  <si>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>0127508</t>
  </si>
  <si>
    <t>0127594</t>
  </si>
  <si>
    <t>200</t>
  </si>
  <si>
    <t>240</t>
  </si>
  <si>
    <t>Субсидии бюджетам муниципальных образований на содержание автомобильных дорог общего пользования местного значения городских округов и сельских поселений за счет средств дорожного фонда Красноярского края в рамках подпрограммы "Содержание автомобильных дорог общего пользования Тюльковского сельсовета Муниципальной программы "Создание безопасных и комфортных условий для проживания на территории Тюльковского сельсовета"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</si>
  <si>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и сельских поселений за счет средств дорожного фонда Красноярского края в рамках подпрограммы "Содержание автомобильных дорог общего пользования Тюльковского сельсовета Муниципальной программы "Создание безопасных и комфортных условий для проживания на территории Тюльковского сельсовета"</t>
  </si>
  <si>
    <t>8520880</t>
  </si>
  <si>
    <t xml:space="preserve">Приложение № 7  к решению от  ______№ _____ "  О внесении изменений в решение от 25.12.2014г. № 38-176р "О  бюджете Тюльковского сельсовета  на 2015 год и плановый период 2016-2017гг."   </t>
  </si>
  <si>
    <t>0215147</t>
  </si>
  <si>
    <t>Государственная поддержка муниципальных учреждений культуры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 и туризма"</t>
  </si>
  <si>
    <t>0211021</t>
  </si>
  <si>
    <t>0211031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</si>
  <si>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</si>
  <si>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Персональные выплаты, устанавливаемые в целях повышения оплаты труда молодым специалистам в рамках непрограммных расходов органов местного сомоуправления</t>
  </si>
  <si>
    <t>0120857</t>
  </si>
  <si>
    <t>Разработка схемы водоснабжения и водоотведения  Подпрограммы «Благоустройство территории Тюльковского сельсовета  Муниципальной  программы «Создание безопасных и комфортных условий для проживания на территории Тюльковского сельсовета»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</si>
</sst>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3" fillId="0" borderId="0" xfId="0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4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5" fillId="0" borderId="10" xfId="0" applyFont="1" applyBorder="1" applyAlignment="1">
      <alignment vertical="top" wrapText="1"/>
    </xf>
    <xf numFmtId="49" fontId="45" fillId="0" borderId="10" xfId="0" applyNumberFormat="1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2" fontId="45" fillId="0" borderId="10" xfId="0" applyNumberFormat="1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8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top" wrapText="1"/>
    </xf>
    <xf numFmtId="49" fontId="48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2" fontId="48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2" fontId="45" fillId="0" borderId="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49" fontId="48" fillId="0" borderId="10" xfId="0" applyNumberFormat="1" applyFont="1" applyBorder="1" applyAlignment="1">
      <alignment horizontal="center" vertical="top" wrapText="1"/>
    </xf>
    <xf numFmtId="2" fontId="48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2" fontId="48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49" fontId="48" fillId="0" borderId="10" xfId="0" applyNumberFormat="1" applyFont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left" vertical="center" wrapText="1"/>
    </xf>
    <xf numFmtId="2" fontId="48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49" fontId="48" fillId="0" borderId="10" xfId="0" applyNumberFormat="1" applyFont="1" applyBorder="1" applyAlignment="1">
      <alignment horizontal="center" vertical="top" wrapText="1"/>
    </xf>
    <xf numFmtId="2" fontId="48" fillId="0" borderId="10" xfId="0" applyNumberFormat="1" applyFont="1" applyBorder="1" applyAlignment="1">
      <alignment horizontal="center" vertical="top" wrapText="1"/>
    </xf>
    <xf numFmtId="2" fontId="48" fillId="0" borderId="10" xfId="0" applyNumberFormat="1" applyFont="1" applyBorder="1" applyAlignment="1">
      <alignment horizontal="center" vertical="top" wrapText="1"/>
    </xf>
    <xf numFmtId="2" fontId="48" fillId="0" borderId="10" xfId="0" applyNumberFormat="1" applyFont="1" applyBorder="1" applyAlignment="1">
      <alignment horizontal="center" vertical="top" wrapText="1"/>
    </xf>
    <xf numFmtId="0" fontId="9" fillId="0" borderId="0" xfId="0" applyFont="1" applyFill="1" applyAlignment="1">
      <alignment horizontal="left" wrapText="1"/>
    </xf>
    <xf numFmtId="2" fontId="48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49" fontId="48" fillId="0" borderId="10" xfId="0" applyNumberFormat="1" applyFont="1" applyBorder="1" applyAlignment="1">
      <alignment horizontal="center" vertical="top" wrapText="1"/>
    </xf>
    <xf numFmtId="0" fontId="48" fillId="0" borderId="0" xfId="0" applyFont="1" applyBorder="1" applyAlignment="1">
      <alignment vertical="top" wrapText="1"/>
    </xf>
    <xf numFmtId="0" fontId="49" fillId="0" borderId="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3"/>
  <sheetViews>
    <sheetView tabSelected="1" zoomScalePageLayoutView="0" workbookViewId="0" topLeftCell="A1">
      <selection activeCell="B149" sqref="B149:H149"/>
    </sheetView>
  </sheetViews>
  <sheetFormatPr defaultColWidth="9.140625" defaultRowHeight="15"/>
  <cols>
    <col min="1" max="1" width="6.8515625" style="15" customWidth="1"/>
    <col min="2" max="2" width="29.00390625" style="0" customWidth="1"/>
    <col min="3" max="3" width="13.140625" style="0" customWidth="1"/>
    <col min="4" max="4" width="11.140625" style="0" customWidth="1"/>
    <col min="5" max="5" width="10.8515625" style="0" customWidth="1"/>
    <col min="6" max="6" width="10.57421875" style="0" customWidth="1"/>
    <col min="7" max="7" width="13.8515625" style="0" customWidth="1"/>
    <col min="8" max="8" width="11.421875" style="0" customWidth="1"/>
  </cols>
  <sheetData>
    <row r="1" spans="5:8" ht="15">
      <c r="E1" s="40" t="s">
        <v>138</v>
      </c>
      <c r="F1" s="40"/>
      <c r="G1" s="40"/>
      <c r="H1" s="4"/>
    </row>
    <row r="2" spans="5:8" ht="15">
      <c r="E2" s="40"/>
      <c r="F2" s="40"/>
      <c r="G2" s="40"/>
      <c r="H2" s="4"/>
    </row>
    <row r="3" spans="5:8" ht="15">
      <c r="E3" s="40"/>
      <c r="F3" s="40"/>
      <c r="G3" s="40"/>
      <c r="H3" s="4"/>
    </row>
    <row r="4" spans="5:8" ht="15">
      <c r="E4" s="40"/>
      <c r="F4" s="40"/>
      <c r="G4" s="40"/>
      <c r="H4" s="2"/>
    </row>
    <row r="5" spans="5:7" ht="29.25" customHeight="1">
      <c r="E5" s="40"/>
      <c r="F5" s="40"/>
      <c r="G5" s="40"/>
    </row>
    <row r="6" spans="1:9" ht="17.25" customHeight="1">
      <c r="A6" s="16"/>
      <c r="B6" s="6"/>
      <c r="C6" s="6"/>
      <c r="D6" s="6"/>
      <c r="E6" s="6"/>
      <c r="F6" s="6"/>
      <c r="G6" s="6"/>
      <c r="H6" s="5"/>
      <c r="I6" s="5"/>
    </row>
    <row r="7" spans="1:9" ht="17.25" customHeight="1">
      <c r="A7" s="16"/>
      <c r="B7" s="6" t="s">
        <v>122</v>
      </c>
      <c r="C7" s="6"/>
      <c r="D7" s="6"/>
      <c r="E7" s="6"/>
      <c r="F7" s="6"/>
      <c r="G7" s="6"/>
      <c r="H7" s="5"/>
      <c r="I7" s="5"/>
    </row>
    <row r="8" spans="1:9" ht="26.25" customHeight="1">
      <c r="A8" s="16"/>
      <c r="B8" s="6" t="s">
        <v>125</v>
      </c>
      <c r="C8" s="6"/>
      <c r="D8" s="6"/>
      <c r="E8" s="6"/>
      <c r="F8" s="6"/>
      <c r="G8" s="6"/>
      <c r="H8" s="5"/>
      <c r="I8" s="5"/>
    </row>
    <row r="9" spans="1:9" ht="19.5" customHeight="1">
      <c r="A9" s="7"/>
      <c r="B9" s="4" t="s">
        <v>123</v>
      </c>
      <c r="C9" s="4"/>
      <c r="D9" s="4"/>
      <c r="E9" s="4"/>
      <c r="F9" s="4"/>
      <c r="G9" s="4"/>
      <c r="H9" s="2"/>
      <c r="I9" s="2"/>
    </row>
    <row r="10" spans="1:9" ht="23.25" customHeight="1">
      <c r="A10" s="3" t="s">
        <v>0</v>
      </c>
      <c r="B10" s="4" t="s">
        <v>124</v>
      </c>
      <c r="C10" s="4"/>
      <c r="D10" s="4"/>
      <c r="E10" s="2"/>
      <c r="F10" s="2"/>
      <c r="G10" s="2"/>
      <c r="H10" s="2"/>
      <c r="I10" s="2"/>
    </row>
    <row r="11" spans="1:8" ht="48" customHeight="1">
      <c r="A11" s="17" t="s">
        <v>1</v>
      </c>
      <c r="B11" s="17" t="s">
        <v>2</v>
      </c>
      <c r="C11" s="17" t="s">
        <v>3</v>
      </c>
      <c r="D11" s="18" t="s">
        <v>4</v>
      </c>
      <c r="E11" s="17" t="s">
        <v>5</v>
      </c>
      <c r="F11" s="17">
        <v>2015</v>
      </c>
      <c r="G11" s="17">
        <v>2016</v>
      </c>
      <c r="H11" s="17">
        <v>2017</v>
      </c>
    </row>
    <row r="12" spans="1:8" ht="32.25" customHeight="1">
      <c r="A12" s="17">
        <v>1</v>
      </c>
      <c r="B12" s="19" t="s">
        <v>6</v>
      </c>
      <c r="C12" s="18"/>
      <c r="D12" s="18"/>
      <c r="E12" s="17"/>
      <c r="F12" s="20">
        <f>F148</f>
        <v>12020706.129999999</v>
      </c>
      <c r="G12" s="20">
        <f>G148</f>
        <v>9569571</v>
      </c>
      <c r="H12" s="20">
        <f>H148</f>
        <v>9768456</v>
      </c>
    </row>
    <row r="13" spans="1:8" ht="25.5" customHeight="1">
      <c r="A13" s="17">
        <v>2</v>
      </c>
      <c r="B13" s="19" t="s">
        <v>7</v>
      </c>
      <c r="C13" s="18" t="s">
        <v>53</v>
      </c>
      <c r="D13" s="18"/>
      <c r="E13" s="17"/>
      <c r="F13" s="20">
        <f>F14+F20+F42+F48</f>
        <v>3611947.21</v>
      </c>
      <c r="G13" s="20">
        <f>G14+G20+G42+G48</f>
        <v>3277506.9299999997</v>
      </c>
      <c r="H13" s="20">
        <f>H14+H20+H42+H48</f>
        <v>3277506.9299999997</v>
      </c>
    </row>
    <row r="14" spans="1:8" ht="56.25" customHeight="1">
      <c r="A14" s="17">
        <v>3</v>
      </c>
      <c r="B14" s="19" t="s">
        <v>118</v>
      </c>
      <c r="C14" s="18" t="s">
        <v>54</v>
      </c>
      <c r="D14" s="18"/>
      <c r="E14" s="17"/>
      <c r="F14" s="20">
        <f aca="true" t="shared" si="0" ref="F14:H18">F15</f>
        <v>617986.73</v>
      </c>
      <c r="G14" s="20">
        <f t="shared" si="0"/>
        <v>564069.57</v>
      </c>
      <c r="H14" s="20">
        <f t="shared" si="0"/>
        <v>564069.57</v>
      </c>
    </row>
    <row r="15" spans="1:8" ht="33" customHeight="1">
      <c r="A15" s="17">
        <v>4</v>
      </c>
      <c r="B15" s="19" t="s">
        <v>8</v>
      </c>
      <c r="C15" s="18" t="s">
        <v>54</v>
      </c>
      <c r="D15" s="18">
        <v>8400000</v>
      </c>
      <c r="E15" s="17"/>
      <c r="F15" s="20">
        <f t="shared" si="0"/>
        <v>617986.73</v>
      </c>
      <c r="G15" s="20">
        <f t="shared" si="0"/>
        <v>564069.57</v>
      </c>
      <c r="H15" s="20">
        <f t="shared" si="0"/>
        <v>564069.57</v>
      </c>
    </row>
    <row r="16" spans="1:8" ht="33.75" customHeight="1">
      <c r="A16" s="17">
        <v>5</v>
      </c>
      <c r="B16" s="19" t="s">
        <v>9</v>
      </c>
      <c r="C16" s="18" t="s">
        <v>54</v>
      </c>
      <c r="D16" s="18">
        <v>8420000</v>
      </c>
      <c r="E16" s="17"/>
      <c r="F16" s="20">
        <f t="shared" si="0"/>
        <v>617986.73</v>
      </c>
      <c r="G16" s="20">
        <f t="shared" si="0"/>
        <v>564069.57</v>
      </c>
      <c r="H16" s="20">
        <f t="shared" si="0"/>
        <v>564069.57</v>
      </c>
    </row>
    <row r="17" spans="1:8" ht="51.75" customHeight="1">
      <c r="A17" s="17">
        <v>6</v>
      </c>
      <c r="B17" s="19" t="s">
        <v>10</v>
      </c>
      <c r="C17" s="18" t="s">
        <v>54</v>
      </c>
      <c r="D17" s="18">
        <v>8420042</v>
      </c>
      <c r="E17" s="17"/>
      <c r="F17" s="20">
        <f t="shared" si="0"/>
        <v>617986.73</v>
      </c>
      <c r="G17" s="20">
        <f t="shared" si="0"/>
        <v>564069.57</v>
      </c>
      <c r="H17" s="20">
        <f t="shared" si="0"/>
        <v>564069.57</v>
      </c>
    </row>
    <row r="18" spans="1:8" ht="94.5" customHeight="1">
      <c r="A18" s="17">
        <v>7</v>
      </c>
      <c r="B18" s="19" t="s">
        <v>11</v>
      </c>
      <c r="C18" s="18" t="s">
        <v>54</v>
      </c>
      <c r="D18" s="18">
        <v>8420042</v>
      </c>
      <c r="E18" s="17">
        <v>100</v>
      </c>
      <c r="F18" s="20">
        <f t="shared" si="0"/>
        <v>617986.73</v>
      </c>
      <c r="G18" s="20">
        <f t="shared" si="0"/>
        <v>564069.57</v>
      </c>
      <c r="H18" s="20">
        <f t="shared" si="0"/>
        <v>564069.57</v>
      </c>
    </row>
    <row r="19" spans="1:8" ht="53.25" customHeight="1">
      <c r="A19" s="17">
        <v>8</v>
      </c>
      <c r="B19" s="19" t="s">
        <v>12</v>
      </c>
      <c r="C19" s="18" t="s">
        <v>54</v>
      </c>
      <c r="D19" s="18">
        <v>8420042</v>
      </c>
      <c r="E19" s="17">
        <v>120</v>
      </c>
      <c r="F19" s="20">
        <v>617986.73</v>
      </c>
      <c r="G19" s="20">
        <v>564069.57</v>
      </c>
      <c r="H19" s="20">
        <v>564069.57</v>
      </c>
    </row>
    <row r="20" spans="1:8" ht="57.75" customHeight="1">
      <c r="A20" s="17">
        <v>9</v>
      </c>
      <c r="B20" s="19" t="s">
        <v>119</v>
      </c>
      <c r="C20" s="18" t="s">
        <v>55</v>
      </c>
      <c r="D20" s="18"/>
      <c r="E20" s="17"/>
      <c r="F20" s="20">
        <f>F21+F32+F29</f>
        <v>2886652.48</v>
      </c>
      <c r="G20" s="20">
        <f>G21+G32</f>
        <v>2703437.36</v>
      </c>
      <c r="H20" s="20">
        <f>H21+H32</f>
        <v>2703437.36</v>
      </c>
    </row>
    <row r="21" spans="1:8" ht="33.75" customHeight="1">
      <c r="A21" s="17">
        <v>10</v>
      </c>
      <c r="B21" s="19" t="s">
        <v>13</v>
      </c>
      <c r="C21" s="18" t="s">
        <v>55</v>
      </c>
      <c r="D21" s="18">
        <v>8500000</v>
      </c>
      <c r="E21" s="17"/>
      <c r="F21" s="20">
        <f aca="true" t="shared" si="1" ref="F21:H22">F22</f>
        <v>2857865.48</v>
      </c>
      <c r="G21" s="20">
        <f t="shared" si="1"/>
        <v>2679750.36</v>
      </c>
      <c r="H21" s="20">
        <f t="shared" si="1"/>
        <v>2679750.36</v>
      </c>
    </row>
    <row r="22" spans="1:8" ht="42" customHeight="1">
      <c r="A22" s="17">
        <v>11</v>
      </c>
      <c r="B22" s="19" t="s">
        <v>14</v>
      </c>
      <c r="C22" s="18" t="s">
        <v>55</v>
      </c>
      <c r="D22" s="18">
        <v>8520000</v>
      </c>
      <c r="E22" s="17"/>
      <c r="F22" s="20">
        <f t="shared" si="1"/>
        <v>2857865.48</v>
      </c>
      <c r="G22" s="20">
        <f t="shared" si="1"/>
        <v>2679750.36</v>
      </c>
      <c r="H22" s="20">
        <f t="shared" si="1"/>
        <v>2679750.36</v>
      </c>
    </row>
    <row r="23" spans="1:8" ht="45.75" customHeight="1">
      <c r="A23" s="17">
        <v>12</v>
      </c>
      <c r="B23" s="19" t="s">
        <v>15</v>
      </c>
      <c r="C23" s="18" t="s">
        <v>55</v>
      </c>
      <c r="D23" s="18">
        <v>8520052</v>
      </c>
      <c r="E23" s="17"/>
      <c r="F23" s="20">
        <f>F24+F26</f>
        <v>2857865.48</v>
      </c>
      <c r="G23" s="20">
        <f>G24+G26+G29</f>
        <v>2679750.36</v>
      </c>
      <c r="H23" s="20">
        <f>H24+H26+H29</f>
        <v>2679750.36</v>
      </c>
    </row>
    <row r="24" spans="1:8" ht="109.5" customHeight="1">
      <c r="A24" s="17">
        <v>13</v>
      </c>
      <c r="B24" s="19" t="s">
        <v>16</v>
      </c>
      <c r="C24" s="18" t="s">
        <v>55</v>
      </c>
      <c r="D24" s="18">
        <v>8520052</v>
      </c>
      <c r="E24" s="17">
        <v>100</v>
      </c>
      <c r="F24" s="20">
        <f>F25</f>
        <v>2205304.94</v>
      </c>
      <c r="G24" s="20">
        <f>G25</f>
        <v>2156650.36</v>
      </c>
      <c r="H24" s="20">
        <f>H25</f>
        <v>2156650.36</v>
      </c>
    </row>
    <row r="25" spans="1:8" ht="42.75" customHeight="1">
      <c r="A25" s="17">
        <v>14</v>
      </c>
      <c r="B25" s="19" t="s">
        <v>17</v>
      </c>
      <c r="C25" s="18" t="s">
        <v>55</v>
      </c>
      <c r="D25" s="18">
        <v>8520052</v>
      </c>
      <c r="E25" s="17">
        <v>120</v>
      </c>
      <c r="F25" s="20">
        <v>2205304.94</v>
      </c>
      <c r="G25" s="20">
        <v>2156650.36</v>
      </c>
      <c r="H25" s="20">
        <v>2156650.36</v>
      </c>
    </row>
    <row r="26" spans="1:8" ht="43.5" customHeight="1">
      <c r="A26" s="17">
        <v>15</v>
      </c>
      <c r="B26" s="19" t="s">
        <v>18</v>
      </c>
      <c r="C26" s="18" t="s">
        <v>55</v>
      </c>
      <c r="D26" s="18">
        <v>8520052</v>
      </c>
      <c r="E26" s="17">
        <v>200</v>
      </c>
      <c r="F26" s="20">
        <f>F27</f>
        <v>652560.54</v>
      </c>
      <c r="G26" s="20">
        <f>G27</f>
        <v>518000</v>
      </c>
      <c r="H26" s="20">
        <f>H27</f>
        <v>518000</v>
      </c>
    </row>
    <row r="27" spans="1:8" ht="15">
      <c r="A27" s="42">
        <v>16</v>
      </c>
      <c r="B27" s="43" t="s">
        <v>19</v>
      </c>
      <c r="C27" s="42" t="s">
        <v>55</v>
      </c>
      <c r="D27" s="44">
        <v>8520052</v>
      </c>
      <c r="E27" s="42">
        <v>240</v>
      </c>
      <c r="F27" s="41">
        <v>652560.54</v>
      </c>
      <c r="G27" s="41">
        <v>518000</v>
      </c>
      <c r="H27" s="41">
        <v>518000</v>
      </c>
    </row>
    <row r="28" spans="1:8" ht="45.75" customHeight="1">
      <c r="A28" s="42"/>
      <c r="B28" s="43"/>
      <c r="C28" s="42"/>
      <c r="D28" s="44"/>
      <c r="E28" s="42"/>
      <c r="F28" s="41"/>
      <c r="G28" s="41"/>
      <c r="H28" s="41"/>
    </row>
    <row r="29" spans="1:8" ht="85.5" customHeight="1">
      <c r="A29" s="17">
        <v>17</v>
      </c>
      <c r="B29" s="19" t="s">
        <v>20</v>
      </c>
      <c r="C29" s="18" t="s">
        <v>55</v>
      </c>
      <c r="D29" s="18">
        <v>8527514</v>
      </c>
      <c r="E29" s="17"/>
      <c r="F29" s="20">
        <v>5100</v>
      </c>
      <c r="G29" s="20">
        <v>5100</v>
      </c>
      <c r="H29" s="20">
        <v>5100</v>
      </c>
    </row>
    <row r="30" spans="1:8" ht="57" customHeight="1">
      <c r="A30" s="17">
        <v>18</v>
      </c>
      <c r="B30" s="19" t="s">
        <v>18</v>
      </c>
      <c r="C30" s="18" t="s">
        <v>55</v>
      </c>
      <c r="D30" s="18">
        <v>8527514</v>
      </c>
      <c r="E30" s="17">
        <v>200</v>
      </c>
      <c r="F30" s="20">
        <v>5100</v>
      </c>
      <c r="G30" s="20">
        <v>5100</v>
      </c>
      <c r="H30" s="20">
        <v>5100</v>
      </c>
    </row>
    <row r="31" spans="1:8" ht="54.75" customHeight="1">
      <c r="A31" s="17">
        <v>19</v>
      </c>
      <c r="B31" s="19" t="s">
        <v>19</v>
      </c>
      <c r="C31" s="18" t="s">
        <v>55</v>
      </c>
      <c r="D31" s="18">
        <v>8527514</v>
      </c>
      <c r="E31" s="17">
        <v>240</v>
      </c>
      <c r="F31" s="20">
        <v>5100</v>
      </c>
      <c r="G31" s="20">
        <v>5100</v>
      </c>
      <c r="H31" s="20">
        <v>5100</v>
      </c>
    </row>
    <row r="32" spans="1:8" ht="63.75" customHeight="1">
      <c r="A32" s="17">
        <v>20</v>
      </c>
      <c r="B32" s="19" t="s">
        <v>21</v>
      </c>
      <c r="C32" s="18" t="s">
        <v>55</v>
      </c>
      <c r="D32" s="18" t="s">
        <v>68</v>
      </c>
      <c r="E32" s="17"/>
      <c r="F32" s="20">
        <v>23687</v>
      </c>
      <c r="G32" s="20">
        <v>23687</v>
      </c>
      <c r="H32" s="20">
        <v>23687</v>
      </c>
    </row>
    <row r="33" spans="1:8" ht="46.5" customHeight="1">
      <c r="A33" s="17">
        <v>21</v>
      </c>
      <c r="B33" s="19" t="s">
        <v>98</v>
      </c>
      <c r="C33" s="18" t="s">
        <v>55</v>
      </c>
      <c r="D33" s="18" t="s">
        <v>69</v>
      </c>
      <c r="E33" s="17"/>
      <c r="F33" s="20">
        <v>23687</v>
      </c>
      <c r="G33" s="20">
        <v>23687</v>
      </c>
      <c r="H33" s="20">
        <v>23687</v>
      </c>
    </row>
    <row r="34" spans="1:8" ht="130.5" customHeight="1">
      <c r="A34" s="17">
        <v>22</v>
      </c>
      <c r="B34" s="19" t="s">
        <v>99</v>
      </c>
      <c r="C34" s="18" t="s">
        <v>55</v>
      </c>
      <c r="D34" s="18" t="s">
        <v>70</v>
      </c>
      <c r="E34" s="17"/>
      <c r="F34" s="20">
        <v>2860</v>
      </c>
      <c r="G34" s="20">
        <v>2860</v>
      </c>
      <c r="H34" s="20">
        <v>2860</v>
      </c>
    </row>
    <row r="35" spans="1:8" ht="22.5" customHeight="1">
      <c r="A35" s="17">
        <v>23</v>
      </c>
      <c r="B35" s="19" t="s">
        <v>22</v>
      </c>
      <c r="C35" s="18" t="s">
        <v>55</v>
      </c>
      <c r="D35" s="18" t="s">
        <v>70</v>
      </c>
      <c r="E35" s="17">
        <v>500</v>
      </c>
      <c r="F35" s="20">
        <v>2860</v>
      </c>
      <c r="G35" s="20">
        <v>2860</v>
      </c>
      <c r="H35" s="20">
        <v>2860</v>
      </c>
    </row>
    <row r="36" spans="1:8" ht="36" customHeight="1">
      <c r="A36" s="17">
        <v>24</v>
      </c>
      <c r="B36" s="19" t="s">
        <v>23</v>
      </c>
      <c r="C36" s="18" t="s">
        <v>55</v>
      </c>
      <c r="D36" s="18" t="s">
        <v>70</v>
      </c>
      <c r="E36" s="17">
        <v>540</v>
      </c>
      <c r="F36" s="20">
        <v>2860</v>
      </c>
      <c r="G36" s="20">
        <v>2860</v>
      </c>
      <c r="H36" s="20">
        <v>2860</v>
      </c>
    </row>
    <row r="37" spans="1:8" ht="135.75" customHeight="1">
      <c r="A37" s="17">
        <v>25</v>
      </c>
      <c r="B37" s="19" t="s">
        <v>100</v>
      </c>
      <c r="C37" s="18" t="s">
        <v>55</v>
      </c>
      <c r="D37" s="18" t="s">
        <v>71</v>
      </c>
      <c r="E37" s="17"/>
      <c r="F37" s="20">
        <v>20827</v>
      </c>
      <c r="G37" s="20">
        <v>20827</v>
      </c>
      <c r="H37" s="20">
        <v>20827</v>
      </c>
    </row>
    <row r="38" spans="1:8" ht="24" customHeight="1">
      <c r="A38" s="17">
        <v>26</v>
      </c>
      <c r="B38" s="19" t="s">
        <v>22</v>
      </c>
      <c r="C38" s="18" t="s">
        <v>55</v>
      </c>
      <c r="D38" s="18" t="s">
        <v>71</v>
      </c>
      <c r="E38" s="17">
        <v>500</v>
      </c>
      <c r="F38" s="20">
        <v>20827</v>
      </c>
      <c r="G38" s="20">
        <v>20827</v>
      </c>
      <c r="H38" s="20">
        <v>20827</v>
      </c>
    </row>
    <row r="39" spans="1:8" ht="24" customHeight="1">
      <c r="A39" s="17">
        <v>27</v>
      </c>
      <c r="B39" s="19" t="s">
        <v>23</v>
      </c>
      <c r="C39" s="18" t="s">
        <v>55</v>
      </c>
      <c r="D39" s="18" t="s">
        <v>71</v>
      </c>
      <c r="E39" s="17">
        <v>540</v>
      </c>
      <c r="F39" s="20">
        <v>20827</v>
      </c>
      <c r="G39" s="20">
        <v>20827</v>
      </c>
      <c r="H39" s="20">
        <v>20827</v>
      </c>
    </row>
    <row r="40" spans="1:8" ht="105.75" customHeight="1">
      <c r="A40" s="17">
        <v>28</v>
      </c>
      <c r="B40" s="19" t="s">
        <v>121</v>
      </c>
      <c r="C40" s="18" t="s">
        <v>55</v>
      </c>
      <c r="D40" s="18">
        <v>8527514</v>
      </c>
      <c r="E40" s="17">
        <v>200</v>
      </c>
      <c r="F40" s="20">
        <v>5100</v>
      </c>
      <c r="G40" s="20">
        <v>5100</v>
      </c>
      <c r="H40" s="20">
        <v>5100</v>
      </c>
    </row>
    <row r="41" spans="1:8" ht="57.75" customHeight="1">
      <c r="A41" s="17">
        <v>29</v>
      </c>
      <c r="B41" s="19" t="s">
        <v>19</v>
      </c>
      <c r="C41" s="18" t="s">
        <v>55</v>
      </c>
      <c r="D41" s="18">
        <v>8527514</v>
      </c>
      <c r="E41" s="17">
        <v>240</v>
      </c>
      <c r="F41" s="20">
        <v>5100</v>
      </c>
      <c r="G41" s="20">
        <v>5100</v>
      </c>
      <c r="H41" s="20">
        <v>5100</v>
      </c>
    </row>
    <row r="42" spans="1:8" ht="41.25" customHeight="1">
      <c r="A42" s="17">
        <v>30</v>
      </c>
      <c r="B42" s="8" t="s">
        <v>110</v>
      </c>
      <c r="C42" s="9" t="s">
        <v>94</v>
      </c>
      <c r="D42" s="9"/>
      <c r="E42" s="10"/>
      <c r="F42" s="11">
        <f>F45</f>
        <v>107308</v>
      </c>
      <c r="G42" s="11">
        <f>G45</f>
        <v>0</v>
      </c>
      <c r="H42" s="11">
        <f>H45</f>
        <v>0</v>
      </c>
    </row>
    <row r="43" spans="1:8" ht="30.75" customHeight="1">
      <c r="A43" s="17">
        <v>31</v>
      </c>
      <c r="B43" s="8" t="s">
        <v>8</v>
      </c>
      <c r="C43" s="9" t="s">
        <v>94</v>
      </c>
      <c r="D43" s="9" t="s">
        <v>127</v>
      </c>
      <c r="E43" s="10"/>
      <c r="F43" s="11">
        <f aca="true" t="shared" si="2" ref="F43:H46">F44</f>
        <v>107308</v>
      </c>
      <c r="G43" s="11">
        <f t="shared" si="2"/>
        <v>0</v>
      </c>
      <c r="H43" s="11">
        <f t="shared" si="2"/>
        <v>0</v>
      </c>
    </row>
    <row r="44" spans="1:8" ht="29.25" customHeight="1">
      <c r="A44" s="17">
        <v>32</v>
      </c>
      <c r="B44" s="8" t="s">
        <v>14</v>
      </c>
      <c r="C44" s="9" t="s">
        <v>94</v>
      </c>
      <c r="D44" s="9" t="s">
        <v>128</v>
      </c>
      <c r="E44" s="10"/>
      <c r="F44" s="11">
        <f t="shared" si="2"/>
        <v>107308</v>
      </c>
      <c r="G44" s="11">
        <f t="shared" si="2"/>
        <v>0</v>
      </c>
      <c r="H44" s="11">
        <f t="shared" si="2"/>
        <v>0</v>
      </c>
    </row>
    <row r="45" spans="1:8" ht="41.25" customHeight="1">
      <c r="A45" s="17">
        <v>33</v>
      </c>
      <c r="B45" s="8" t="s">
        <v>111</v>
      </c>
      <c r="C45" s="9" t="s">
        <v>94</v>
      </c>
      <c r="D45" s="9" t="s">
        <v>137</v>
      </c>
      <c r="E45" s="10"/>
      <c r="F45" s="11">
        <f t="shared" si="2"/>
        <v>107308</v>
      </c>
      <c r="G45" s="11">
        <f t="shared" si="2"/>
        <v>0</v>
      </c>
      <c r="H45" s="11">
        <f t="shared" si="2"/>
        <v>0</v>
      </c>
    </row>
    <row r="46" spans="1:8" ht="24" customHeight="1">
      <c r="A46" s="17">
        <v>34</v>
      </c>
      <c r="B46" s="8" t="s">
        <v>112</v>
      </c>
      <c r="C46" s="9" t="s">
        <v>94</v>
      </c>
      <c r="D46" s="9" t="s">
        <v>137</v>
      </c>
      <c r="E46" s="10">
        <v>800</v>
      </c>
      <c r="F46" s="11">
        <f>F47</f>
        <v>107308</v>
      </c>
      <c r="G46" s="11">
        <f t="shared" si="2"/>
        <v>0</v>
      </c>
      <c r="H46" s="11">
        <f t="shared" si="2"/>
        <v>0</v>
      </c>
    </row>
    <row r="47" spans="1:8" ht="23.25" customHeight="1">
      <c r="A47" s="17">
        <v>35</v>
      </c>
      <c r="B47" s="8" t="s">
        <v>113</v>
      </c>
      <c r="C47" s="9" t="s">
        <v>94</v>
      </c>
      <c r="D47" s="9" t="s">
        <v>137</v>
      </c>
      <c r="E47" s="10">
        <v>880</v>
      </c>
      <c r="F47" s="11">
        <v>107308</v>
      </c>
      <c r="G47" s="11"/>
      <c r="H47" s="11"/>
    </row>
    <row r="48" spans="1:8" ht="23.25" customHeight="1">
      <c r="A48" s="17">
        <v>36</v>
      </c>
      <c r="B48" s="8" t="s">
        <v>24</v>
      </c>
      <c r="C48" s="18" t="s">
        <v>56</v>
      </c>
      <c r="D48" s="18"/>
      <c r="E48" s="17"/>
      <c r="F48" s="20">
        <v>0</v>
      </c>
      <c r="G48" s="20">
        <v>10000</v>
      </c>
      <c r="H48" s="20">
        <v>10000</v>
      </c>
    </row>
    <row r="49" spans="1:8" ht="42" customHeight="1">
      <c r="A49" s="17">
        <v>37</v>
      </c>
      <c r="B49" s="8" t="s">
        <v>8</v>
      </c>
      <c r="C49" s="18" t="s">
        <v>56</v>
      </c>
      <c r="D49" s="18">
        <v>8520118</v>
      </c>
      <c r="E49" s="17">
        <v>200</v>
      </c>
      <c r="F49" s="20">
        <v>0</v>
      </c>
      <c r="G49" s="20">
        <v>10000</v>
      </c>
      <c r="H49" s="20">
        <v>10000</v>
      </c>
    </row>
    <row r="50" spans="1:8" ht="36" customHeight="1">
      <c r="A50" s="17">
        <v>38</v>
      </c>
      <c r="B50" s="8" t="s">
        <v>14</v>
      </c>
      <c r="C50" s="18" t="s">
        <v>56</v>
      </c>
      <c r="D50" s="18">
        <v>8520118</v>
      </c>
      <c r="E50" s="17">
        <v>240</v>
      </c>
      <c r="F50" s="20">
        <v>0</v>
      </c>
      <c r="G50" s="20">
        <v>10000</v>
      </c>
      <c r="H50" s="20">
        <v>10000</v>
      </c>
    </row>
    <row r="51" spans="1:8" ht="47.25" customHeight="1">
      <c r="A51" s="17">
        <v>39</v>
      </c>
      <c r="B51" s="8" t="s">
        <v>25</v>
      </c>
      <c r="C51" s="9" t="s">
        <v>56</v>
      </c>
      <c r="D51" s="9">
        <v>8520118</v>
      </c>
      <c r="E51" s="10"/>
      <c r="F51" s="11">
        <v>0</v>
      </c>
      <c r="G51" s="11">
        <v>10000</v>
      </c>
      <c r="H51" s="11">
        <v>10000</v>
      </c>
    </row>
    <row r="52" spans="1:8" ht="27.75" customHeight="1">
      <c r="A52" s="17">
        <v>40</v>
      </c>
      <c r="B52" s="8" t="s">
        <v>112</v>
      </c>
      <c r="C52" s="9" t="s">
        <v>56</v>
      </c>
      <c r="D52" s="9">
        <v>8520118</v>
      </c>
      <c r="E52" s="10">
        <v>800</v>
      </c>
      <c r="F52" s="11">
        <f>F53</f>
        <v>0</v>
      </c>
      <c r="G52" s="11">
        <f>G53</f>
        <v>10000</v>
      </c>
      <c r="H52" s="11">
        <f>H53</f>
        <v>10000</v>
      </c>
    </row>
    <row r="53" spans="1:8" ht="27" customHeight="1">
      <c r="A53" s="17">
        <v>41</v>
      </c>
      <c r="B53" s="8" t="s">
        <v>126</v>
      </c>
      <c r="C53" s="9" t="s">
        <v>56</v>
      </c>
      <c r="D53" s="9">
        <v>8520118</v>
      </c>
      <c r="E53" s="10">
        <v>870</v>
      </c>
      <c r="F53" s="11">
        <v>0</v>
      </c>
      <c r="G53" s="11">
        <v>10000</v>
      </c>
      <c r="H53" s="11">
        <v>10000</v>
      </c>
    </row>
    <row r="54" spans="1:8" ht="47.25" customHeight="1">
      <c r="A54" s="17">
        <v>42</v>
      </c>
      <c r="B54" s="19" t="s">
        <v>26</v>
      </c>
      <c r="C54" s="18" t="s">
        <v>57</v>
      </c>
      <c r="D54" s="18"/>
      <c r="E54" s="17"/>
      <c r="F54" s="20">
        <f>F55</f>
        <v>294707.55000000005</v>
      </c>
      <c r="G54" s="20">
        <f>G55</f>
        <v>142608</v>
      </c>
      <c r="H54" s="20">
        <f>H55</f>
        <v>142608</v>
      </c>
    </row>
    <row r="55" spans="1:8" ht="68.25" customHeight="1">
      <c r="A55" s="17">
        <v>43</v>
      </c>
      <c r="B55" s="19" t="s">
        <v>21</v>
      </c>
      <c r="C55" s="18" t="s">
        <v>57</v>
      </c>
      <c r="D55" s="18" t="s">
        <v>68</v>
      </c>
      <c r="E55" s="17"/>
      <c r="F55" s="20">
        <f>F56+F60+F70+F64</f>
        <v>294707.55000000005</v>
      </c>
      <c r="G55" s="20">
        <f>G56+G60+G70</f>
        <v>142608</v>
      </c>
      <c r="H55" s="20">
        <f>H56+H60+H70</f>
        <v>142608</v>
      </c>
    </row>
    <row r="56" spans="1:8" ht="45.75" customHeight="1">
      <c r="A56" s="17">
        <v>44</v>
      </c>
      <c r="B56" s="19" t="s">
        <v>101</v>
      </c>
      <c r="C56" s="18" t="s">
        <v>57</v>
      </c>
      <c r="D56" s="18" t="s">
        <v>72</v>
      </c>
      <c r="E56" s="17"/>
      <c r="F56" s="20">
        <f aca="true" t="shared" si="3" ref="F56:H58">F57</f>
        <v>88615.31</v>
      </c>
      <c r="G56" s="20">
        <f t="shared" si="3"/>
        <v>120000</v>
      </c>
      <c r="H56" s="20">
        <f t="shared" si="3"/>
        <v>120000</v>
      </c>
    </row>
    <row r="57" spans="1:8" ht="123.75" customHeight="1">
      <c r="A57" s="17">
        <v>45</v>
      </c>
      <c r="B57" s="19" t="s">
        <v>102</v>
      </c>
      <c r="C57" s="18" t="s">
        <v>57</v>
      </c>
      <c r="D57" s="18" t="s">
        <v>73</v>
      </c>
      <c r="E57" s="17"/>
      <c r="F57" s="20">
        <f t="shared" si="3"/>
        <v>88615.31</v>
      </c>
      <c r="G57" s="20">
        <f t="shared" si="3"/>
        <v>120000</v>
      </c>
      <c r="H57" s="20">
        <f t="shared" si="3"/>
        <v>120000</v>
      </c>
    </row>
    <row r="58" spans="1:8" ht="52.5" customHeight="1">
      <c r="A58" s="17">
        <v>46</v>
      </c>
      <c r="B58" s="19" t="s">
        <v>18</v>
      </c>
      <c r="C58" s="18" t="s">
        <v>57</v>
      </c>
      <c r="D58" s="18" t="s">
        <v>73</v>
      </c>
      <c r="E58" s="17">
        <v>200</v>
      </c>
      <c r="F58" s="20">
        <f t="shared" si="3"/>
        <v>88615.31</v>
      </c>
      <c r="G58" s="20">
        <f t="shared" si="3"/>
        <v>120000</v>
      </c>
      <c r="H58" s="20">
        <f t="shared" si="3"/>
        <v>120000</v>
      </c>
    </row>
    <row r="59" spans="1:8" ht="63" customHeight="1">
      <c r="A59" s="17">
        <v>47</v>
      </c>
      <c r="B59" s="19" t="s">
        <v>27</v>
      </c>
      <c r="C59" s="18" t="s">
        <v>57</v>
      </c>
      <c r="D59" s="18" t="s">
        <v>73</v>
      </c>
      <c r="E59" s="17">
        <v>240</v>
      </c>
      <c r="F59" s="20">
        <v>88615.31</v>
      </c>
      <c r="G59" s="20">
        <v>120000</v>
      </c>
      <c r="H59" s="20">
        <v>120000</v>
      </c>
    </row>
    <row r="60" spans="1:8" ht="45.75" customHeight="1">
      <c r="A60" s="17">
        <v>48</v>
      </c>
      <c r="B60" s="19" t="s">
        <v>28</v>
      </c>
      <c r="C60" s="18" t="s">
        <v>57</v>
      </c>
      <c r="D60" s="18" t="s">
        <v>74</v>
      </c>
      <c r="E60" s="17"/>
      <c r="F60" s="20">
        <f>F61+F67</f>
        <v>165286.74000000002</v>
      </c>
      <c r="G60" s="20">
        <f>G61+G67</f>
        <v>21608</v>
      </c>
      <c r="H60" s="20">
        <f>H61+H67</f>
        <v>21608</v>
      </c>
    </row>
    <row r="61" spans="1:8" ht="108">
      <c r="A61" s="17">
        <v>49</v>
      </c>
      <c r="B61" s="8" t="s">
        <v>115</v>
      </c>
      <c r="C61" s="9" t="s">
        <v>57</v>
      </c>
      <c r="D61" s="9" t="s">
        <v>116</v>
      </c>
      <c r="E61" s="10"/>
      <c r="F61" s="11">
        <f>F62</f>
        <v>28562.26</v>
      </c>
      <c r="G61" s="11">
        <f>G62</f>
        <v>4608</v>
      </c>
      <c r="H61" s="11">
        <f>H62</f>
        <v>4608</v>
      </c>
    </row>
    <row r="62" spans="1:8" ht="45" customHeight="1">
      <c r="A62" s="17">
        <v>50</v>
      </c>
      <c r="B62" s="8" t="s">
        <v>18</v>
      </c>
      <c r="C62" s="9" t="s">
        <v>57</v>
      </c>
      <c r="D62" s="9" t="s">
        <v>116</v>
      </c>
      <c r="E62" s="10">
        <v>200</v>
      </c>
      <c r="F62" s="11">
        <f>F63</f>
        <v>28562.26</v>
      </c>
      <c r="G62" s="11">
        <f>G63</f>
        <v>4608</v>
      </c>
      <c r="H62" s="11">
        <f>H63</f>
        <v>4608</v>
      </c>
    </row>
    <row r="63" spans="1:8" ht="44.25" customHeight="1">
      <c r="A63" s="17">
        <v>51</v>
      </c>
      <c r="B63" s="8" t="s">
        <v>30</v>
      </c>
      <c r="C63" s="9" t="s">
        <v>57</v>
      </c>
      <c r="D63" s="9" t="s">
        <v>116</v>
      </c>
      <c r="E63" s="10">
        <v>240</v>
      </c>
      <c r="F63" s="11">
        <v>28562.26</v>
      </c>
      <c r="G63" s="11">
        <v>4608</v>
      </c>
      <c r="H63" s="11">
        <v>4608</v>
      </c>
    </row>
    <row r="64" spans="1:8" ht="105.75" customHeight="1">
      <c r="A64" s="22">
        <v>52</v>
      </c>
      <c r="B64" s="8" t="s">
        <v>130</v>
      </c>
      <c r="C64" s="9" t="s">
        <v>57</v>
      </c>
      <c r="D64" s="9" t="s">
        <v>129</v>
      </c>
      <c r="E64" s="10"/>
      <c r="F64" s="11">
        <f>F65</f>
        <v>40000</v>
      </c>
      <c r="G64" s="11"/>
      <c r="H64" s="11"/>
    </row>
    <row r="65" spans="1:8" ht="105.75" customHeight="1">
      <c r="A65" s="23">
        <v>53</v>
      </c>
      <c r="B65" s="8" t="s">
        <v>18</v>
      </c>
      <c r="C65" s="9" t="s">
        <v>57</v>
      </c>
      <c r="D65" s="9" t="s">
        <v>129</v>
      </c>
      <c r="E65" s="9" t="s">
        <v>133</v>
      </c>
      <c r="F65" s="11">
        <v>40000</v>
      </c>
      <c r="G65" s="11"/>
      <c r="H65" s="11"/>
    </row>
    <row r="66" spans="1:8" ht="105.75" customHeight="1">
      <c r="A66" s="23">
        <v>54</v>
      </c>
      <c r="B66" s="8" t="s">
        <v>30</v>
      </c>
      <c r="C66" s="9" t="s">
        <v>57</v>
      </c>
      <c r="D66" s="9" t="s">
        <v>129</v>
      </c>
      <c r="E66" s="9" t="s">
        <v>134</v>
      </c>
      <c r="F66" s="11">
        <v>40000</v>
      </c>
      <c r="G66" s="11"/>
      <c r="H66" s="11"/>
    </row>
    <row r="67" spans="1:8" ht="139.5" customHeight="1">
      <c r="A67" s="17">
        <v>55</v>
      </c>
      <c r="B67" s="19" t="s">
        <v>29</v>
      </c>
      <c r="C67" s="18" t="s">
        <v>57</v>
      </c>
      <c r="D67" s="18" t="s">
        <v>75</v>
      </c>
      <c r="E67" s="17"/>
      <c r="F67" s="20">
        <f>F68</f>
        <v>136724.48</v>
      </c>
      <c r="G67" s="20">
        <f>G68</f>
        <v>17000</v>
      </c>
      <c r="H67" s="20">
        <f>H68</f>
        <v>17000</v>
      </c>
    </row>
    <row r="68" spans="1:8" ht="18.75" customHeight="1">
      <c r="A68" s="17">
        <v>56</v>
      </c>
      <c r="B68" s="8" t="s">
        <v>112</v>
      </c>
      <c r="C68" s="18" t="s">
        <v>57</v>
      </c>
      <c r="D68" s="18" t="s">
        <v>75</v>
      </c>
      <c r="E68" s="17">
        <v>800</v>
      </c>
      <c r="F68" s="20">
        <f>F69</f>
        <v>136724.48</v>
      </c>
      <c r="G68" s="20">
        <f>G69</f>
        <v>17000</v>
      </c>
      <c r="H68" s="20">
        <f>H69</f>
        <v>17000</v>
      </c>
    </row>
    <row r="69" spans="1:8" ht="30" customHeight="1">
      <c r="A69" s="17">
        <v>57</v>
      </c>
      <c r="B69" s="8" t="s">
        <v>114</v>
      </c>
      <c r="C69" s="18" t="s">
        <v>57</v>
      </c>
      <c r="D69" s="18" t="s">
        <v>75</v>
      </c>
      <c r="E69" s="17">
        <v>850</v>
      </c>
      <c r="F69" s="20">
        <v>136724.48</v>
      </c>
      <c r="G69" s="20">
        <v>17000</v>
      </c>
      <c r="H69" s="20">
        <v>17000</v>
      </c>
    </row>
    <row r="70" spans="1:8" ht="42.75" customHeight="1">
      <c r="A70" s="17">
        <v>58</v>
      </c>
      <c r="B70" s="19" t="s">
        <v>103</v>
      </c>
      <c r="C70" s="18" t="s">
        <v>57</v>
      </c>
      <c r="D70" s="18" t="s">
        <v>90</v>
      </c>
      <c r="E70" s="17"/>
      <c r="F70" s="20">
        <f>F71</f>
        <v>805.5</v>
      </c>
      <c r="G70" s="20">
        <v>1000</v>
      </c>
      <c r="H70" s="20">
        <v>1000</v>
      </c>
    </row>
    <row r="71" spans="1:8" ht="118.5" customHeight="1">
      <c r="A71" s="17">
        <v>59</v>
      </c>
      <c r="B71" s="19" t="s">
        <v>104</v>
      </c>
      <c r="C71" s="18" t="s">
        <v>57</v>
      </c>
      <c r="D71" s="18" t="s">
        <v>90</v>
      </c>
      <c r="E71" s="17"/>
      <c r="F71" s="20">
        <f>F72</f>
        <v>805.5</v>
      </c>
      <c r="G71" s="20">
        <v>1000</v>
      </c>
      <c r="H71" s="20">
        <v>1000</v>
      </c>
    </row>
    <row r="72" spans="1:8" ht="40.5" customHeight="1">
      <c r="A72" s="17">
        <v>60</v>
      </c>
      <c r="B72" s="8" t="s">
        <v>18</v>
      </c>
      <c r="C72" s="9" t="s">
        <v>57</v>
      </c>
      <c r="D72" s="9" t="s">
        <v>90</v>
      </c>
      <c r="E72" s="10">
        <v>200</v>
      </c>
      <c r="F72" s="11">
        <f>F73</f>
        <v>805.5</v>
      </c>
      <c r="G72" s="11">
        <f>G73</f>
        <v>1000</v>
      </c>
      <c r="H72" s="11">
        <f>H73</f>
        <v>1000</v>
      </c>
    </row>
    <row r="73" spans="1:8" ht="42.75" customHeight="1">
      <c r="A73" s="17">
        <v>61</v>
      </c>
      <c r="B73" s="8" t="s">
        <v>30</v>
      </c>
      <c r="C73" s="9" t="s">
        <v>57</v>
      </c>
      <c r="D73" s="9" t="s">
        <v>90</v>
      </c>
      <c r="E73" s="10">
        <v>240</v>
      </c>
      <c r="F73" s="11">
        <v>805.5</v>
      </c>
      <c r="G73" s="11">
        <v>1000</v>
      </c>
      <c r="H73" s="11">
        <v>1000</v>
      </c>
    </row>
    <row r="74" spans="1:8" ht="27" customHeight="1">
      <c r="A74" s="17">
        <v>62</v>
      </c>
      <c r="B74" s="19" t="s">
        <v>31</v>
      </c>
      <c r="C74" s="18" t="s">
        <v>58</v>
      </c>
      <c r="D74" s="18"/>
      <c r="E74" s="17"/>
      <c r="F74" s="20">
        <f>F75</f>
        <v>95740</v>
      </c>
      <c r="G74" s="20">
        <f>G75</f>
        <v>91700</v>
      </c>
      <c r="H74" s="20">
        <f>H75</f>
        <v>86500</v>
      </c>
    </row>
    <row r="75" spans="1:8" ht="39" customHeight="1">
      <c r="A75" s="17">
        <v>63</v>
      </c>
      <c r="B75" s="19" t="s">
        <v>32</v>
      </c>
      <c r="C75" s="18" t="s">
        <v>59</v>
      </c>
      <c r="D75" s="18"/>
      <c r="E75" s="17"/>
      <c r="F75" s="20">
        <f>F78</f>
        <v>95740</v>
      </c>
      <c r="G75" s="20">
        <f>G78</f>
        <v>91700</v>
      </c>
      <c r="H75" s="20">
        <f>H78</f>
        <v>86500</v>
      </c>
    </row>
    <row r="76" spans="1:8" ht="39" customHeight="1">
      <c r="A76" s="21">
        <v>64</v>
      </c>
      <c r="B76" s="8" t="s">
        <v>8</v>
      </c>
      <c r="C76" s="9" t="s">
        <v>58</v>
      </c>
      <c r="D76" s="9" t="s">
        <v>127</v>
      </c>
      <c r="E76" s="10"/>
      <c r="F76" s="11">
        <f>F77</f>
        <v>95740</v>
      </c>
      <c r="G76" s="11">
        <f>G77</f>
        <v>91700</v>
      </c>
      <c r="H76" s="11">
        <f>H77</f>
        <v>86500</v>
      </c>
    </row>
    <row r="77" spans="1:8" ht="39" customHeight="1">
      <c r="A77" s="21">
        <v>65</v>
      </c>
      <c r="B77" s="8" t="s">
        <v>14</v>
      </c>
      <c r="C77" s="9" t="s">
        <v>59</v>
      </c>
      <c r="D77" s="9" t="s">
        <v>128</v>
      </c>
      <c r="E77" s="10"/>
      <c r="F77" s="11">
        <f>F78</f>
        <v>95740</v>
      </c>
      <c r="G77" s="11">
        <f>G78</f>
        <v>91700</v>
      </c>
      <c r="H77" s="11">
        <f>H78</f>
        <v>86500</v>
      </c>
    </row>
    <row r="78" spans="1:8" ht="80.25" customHeight="1">
      <c r="A78" s="21">
        <v>66</v>
      </c>
      <c r="B78" s="19" t="s">
        <v>33</v>
      </c>
      <c r="C78" s="18" t="s">
        <v>59</v>
      </c>
      <c r="D78" s="18">
        <v>8525118</v>
      </c>
      <c r="E78" s="17"/>
      <c r="F78" s="20">
        <f>F79</f>
        <v>95740</v>
      </c>
      <c r="G78" s="20">
        <f>G79</f>
        <v>91700</v>
      </c>
      <c r="H78" s="20">
        <f>H79</f>
        <v>86500</v>
      </c>
    </row>
    <row r="79" spans="1:8" ht="93" customHeight="1">
      <c r="A79" s="21">
        <v>67</v>
      </c>
      <c r="B79" s="19" t="s">
        <v>11</v>
      </c>
      <c r="C79" s="18" t="s">
        <v>59</v>
      </c>
      <c r="D79" s="18">
        <v>8525118</v>
      </c>
      <c r="E79" s="17">
        <v>100</v>
      </c>
      <c r="F79" s="20">
        <f aca="true" t="shared" si="4" ref="F79:H80">F80</f>
        <v>95740</v>
      </c>
      <c r="G79" s="20">
        <f t="shared" si="4"/>
        <v>91700</v>
      </c>
      <c r="H79" s="20">
        <f t="shared" si="4"/>
        <v>86500</v>
      </c>
    </row>
    <row r="80" spans="1:8" ht="45" customHeight="1">
      <c r="A80" s="21">
        <v>68</v>
      </c>
      <c r="B80" s="19" t="s">
        <v>34</v>
      </c>
      <c r="C80" s="18" t="s">
        <v>59</v>
      </c>
      <c r="D80" s="18">
        <v>8525118</v>
      </c>
      <c r="E80" s="17">
        <v>120</v>
      </c>
      <c r="F80" s="20">
        <f t="shared" si="4"/>
        <v>95740</v>
      </c>
      <c r="G80" s="20">
        <f t="shared" si="4"/>
        <v>91700</v>
      </c>
      <c r="H80" s="20">
        <f t="shared" si="4"/>
        <v>86500</v>
      </c>
    </row>
    <row r="81" spans="1:8" ht="42" customHeight="1">
      <c r="A81" s="21">
        <v>69</v>
      </c>
      <c r="B81" s="19" t="s">
        <v>18</v>
      </c>
      <c r="C81" s="18" t="s">
        <v>59</v>
      </c>
      <c r="D81" s="18">
        <v>8525118</v>
      </c>
      <c r="E81" s="17">
        <v>200</v>
      </c>
      <c r="F81" s="20">
        <v>95740</v>
      </c>
      <c r="G81" s="20">
        <v>91700</v>
      </c>
      <c r="H81" s="20">
        <v>86500</v>
      </c>
    </row>
    <row r="82" spans="1:8" ht="42" customHeight="1">
      <c r="A82" s="21">
        <v>70</v>
      </c>
      <c r="B82" s="8" t="s">
        <v>30</v>
      </c>
      <c r="C82" s="9" t="s">
        <v>59</v>
      </c>
      <c r="D82" s="9">
        <v>8525118</v>
      </c>
      <c r="E82" s="10">
        <v>240</v>
      </c>
      <c r="F82" s="11">
        <v>95740</v>
      </c>
      <c r="G82" s="11">
        <v>91700</v>
      </c>
      <c r="H82" s="11">
        <v>86500</v>
      </c>
    </row>
    <row r="83" spans="1:8" ht="30" customHeight="1">
      <c r="A83" s="21">
        <v>71</v>
      </c>
      <c r="B83" s="19" t="s">
        <v>35</v>
      </c>
      <c r="C83" s="18" t="s">
        <v>60</v>
      </c>
      <c r="D83" s="18"/>
      <c r="E83" s="17"/>
      <c r="F83" s="20">
        <f>F84</f>
        <v>20777.44</v>
      </c>
      <c r="G83" s="37">
        <f>G84</f>
        <v>16000</v>
      </c>
      <c r="H83" s="37">
        <f>H84</f>
        <v>16000</v>
      </c>
    </row>
    <row r="84" spans="1:8" ht="57" customHeight="1">
      <c r="A84" s="21">
        <v>72</v>
      </c>
      <c r="B84" s="19" t="s">
        <v>36</v>
      </c>
      <c r="C84" s="18" t="s">
        <v>61</v>
      </c>
      <c r="D84" s="18"/>
      <c r="E84" s="17"/>
      <c r="F84" s="20">
        <f aca="true" t="shared" si="5" ref="F84:H86">F85</f>
        <v>20777.44</v>
      </c>
      <c r="G84" s="20">
        <f t="shared" si="5"/>
        <v>16000</v>
      </c>
      <c r="H84" s="20">
        <f t="shared" si="5"/>
        <v>16000</v>
      </c>
    </row>
    <row r="85" spans="1:8" ht="78" customHeight="1">
      <c r="A85" s="21">
        <v>73</v>
      </c>
      <c r="B85" s="19" t="s">
        <v>21</v>
      </c>
      <c r="C85" s="18" t="s">
        <v>61</v>
      </c>
      <c r="D85" s="18" t="s">
        <v>68</v>
      </c>
      <c r="E85" s="17"/>
      <c r="F85" s="20">
        <f t="shared" si="5"/>
        <v>20777.44</v>
      </c>
      <c r="G85" s="20">
        <f t="shared" si="5"/>
        <v>16000</v>
      </c>
      <c r="H85" s="20">
        <f t="shared" si="5"/>
        <v>16000</v>
      </c>
    </row>
    <row r="86" spans="1:8" ht="49.5" customHeight="1">
      <c r="A86" s="21">
        <v>74</v>
      </c>
      <c r="B86" s="19" t="s">
        <v>28</v>
      </c>
      <c r="C86" s="18" t="s">
        <v>61</v>
      </c>
      <c r="D86" s="18" t="s">
        <v>74</v>
      </c>
      <c r="E86" s="17"/>
      <c r="F86" s="20">
        <f t="shared" si="5"/>
        <v>20777.44</v>
      </c>
      <c r="G86" s="20">
        <f t="shared" si="5"/>
        <v>16000</v>
      </c>
      <c r="H86" s="20">
        <f t="shared" si="5"/>
        <v>16000</v>
      </c>
    </row>
    <row r="87" spans="1:8" ht="15">
      <c r="A87" s="42">
        <v>75</v>
      </c>
      <c r="B87" s="43" t="s">
        <v>37</v>
      </c>
      <c r="C87" s="42" t="s">
        <v>61</v>
      </c>
      <c r="D87" s="44" t="s">
        <v>76</v>
      </c>
      <c r="E87" s="42"/>
      <c r="F87" s="41">
        <f>F89</f>
        <v>20777.44</v>
      </c>
      <c r="G87" s="41">
        <f>G89</f>
        <v>16000</v>
      </c>
      <c r="H87" s="41">
        <f>H89</f>
        <v>16000</v>
      </c>
    </row>
    <row r="88" spans="1:8" ht="115.5" customHeight="1">
      <c r="A88" s="42"/>
      <c r="B88" s="43"/>
      <c r="C88" s="42"/>
      <c r="D88" s="44"/>
      <c r="E88" s="42"/>
      <c r="F88" s="41"/>
      <c r="G88" s="41"/>
      <c r="H88" s="41"/>
    </row>
    <row r="89" spans="1:8" ht="39.75" customHeight="1">
      <c r="A89" s="17">
        <v>76</v>
      </c>
      <c r="B89" s="19" t="s">
        <v>18</v>
      </c>
      <c r="C89" s="18" t="s">
        <v>61</v>
      </c>
      <c r="D89" s="18" t="s">
        <v>76</v>
      </c>
      <c r="E89" s="17">
        <v>200</v>
      </c>
      <c r="F89" s="20">
        <f>F90</f>
        <v>20777.44</v>
      </c>
      <c r="G89" s="20">
        <f>G90</f>
        <v>16000</v>
      </c>
      <c r="H89" s="20">
        <f>H90</f>
        <v>16000</v>
      </c>
    </row>
    <row r="90" spans="1:8" ht="15">
      <c r="A90" s="42">
        <v>77</v>
      </c>
      <c r="B90" s="43" t="s">
        <v>30</v>
      </c>
      <c r="C90" s="42" t="s">
        <v>61</v>
      </c>
      <c r="D90" s="44" t="s">
        <v>76</v>
      </c>
      <c r="E90" s="42">
        <v>240</v>
      </c>
      <c r="F90" s="41">
        <v>20777.44</v>
      </c>
      <c r="G90" s="41">
        <v>16000</v>
      </c>
      <c r="H90" s="41">
        <v>16000</v>
      </c>
    </row>
    <row r="91" spans="1:8" ht="37.5" customHeight="1">
      <c r="A91" s="42"/>
      <c r="B91" s="43"/>
      <c r="C91" s="42"/>
      <c r="D91" s="44"/>
      <c r="E91" s="42"/>
      <c r="F91" s="41"/>
      <c r="G91" s="41"/>
      <c r="H91" s="41"/>
    </row>
    <row r="92" spans="1:8" ht="31.5" customHeight="1">
      <c r="A92" s="21">
        <v>78</v>
      </c>
      <c r="B92" s="19" t="s">
        <v>38</v>
      </c>
      <c r="C92" s="18" t="s">
        <v>62</v>
      </c>
      <c r="D92" s="18"/>
      <c r="E92" s="17"/>
      <c r="F92" s="20">
        <f aca="true" t="shared" si="6" ref="F92:H93">F93</f>
        <v>1784189.6099999999</v>
      </c>
      <c r="G92" s="20">
        <f t="shared" si="6"/>
        <v>175600</v>
      </c>
      <c r="H92" s="20">
        <f t="shared" si="6"/>
        <v>147800</v>
      </c>
    </row>
    <row r="93" spans="1:8" ht="42.75" customHeight="1">
      <c r="A93" s="21">
        <v>79</v>
      </c>
      <c r="B93" s="19" t="s">
        <v>120</v>
      </c>
      <c r="C93" s="18" t="s">
        <v>63</v>
      </c>
      <c r="D93" s="18"/>
      <c r="E93" s="17"/>
      <c r="F93" s="20">
        <f t="shared" si="6"/>
        <v>1784189.6099999999</v>
      </c>
      <c r="G93" s="20">
        <f t="shared" si="6"/>
        <v>175600</v>
      </c>
      <c r="H93" s="20">
        <f t="shared" si="6"/>
        <v>147800</v>
      </c>
    </row>
    <row r="94" spans="1:8" ht="66.75" customHeight="1">
      <c r="A94" s="21">
        <v>80</v>
      </c>
      <c r="B94" s="19" t="s">
        <v>21</v>
      </c>
      <c r="C94" s="18" t="s">
        <v>63</v>
      </c>
      <c r="D94" s="18" t="s">
        <v>68</v>
      </c>
      <c r="E94" s="17"/>
      <c r="F94" s="20">
        <f>F95</f>
        <v>1784189.6099999999</v>
      </c>
      <c r="G94" s="20">
        <f>G95</f>
        <v>175600</v>
      </c>
      <c r="H94" s="20">
        <f>H95</f>
        <v>147800</v>
      </c>
    </row>
    <row r="95" spans="1:8" ht="56.25" customHeight="1">
      <c r="A95" s="21">
        <v>81</v>
      </c>
      <c r="B95" s="19" t="s">
        <v>39</v>
      </c>
      <c r="C95" s="18" t="s">
        <v>63</v>
      </c>
      <c r="D95" s="18" t="s">
        <v>77</v>
      </c>
      <c r="E95" s="17"/>
      <c r="F95" s="20">
        <f>F96+F99+F102++F105+F108</f>
        <v>1784189.6099999999</v>
      </c>
      <c r="G95" s="20">
        <f>G96+G99</f>
        <v>175600</v>
      </c>
      <c r="H95" s="20">
        <f>H96+H99</f>
        <v>147800</v>
      </c>
    </row>
    <row r="96" spans="1:8" ht="145.5" customHeight="1">
      <c r="A96" s="21">
        <v>82</v>
      </c>
      <c r="B96" s="19" t="s">
        <v>40</v>
      </c>
      <c r="C96" s="18" t="s">
        <v>63</v>
      </c>
      <c r="D96" s="18" t="s">
        <v>78</v>
      </c>
      <c r="E96" s="17"/>
      <c r="F96" s="20">
        <f>F97</f>
        <v>657817.03</v>
      </c>
      <c r="G96" s="20">
        <f>G97</f>
        <v>175100</v>
      </c>
      <c r="H96" s="20">
        <f>H97</f>
        <v>147300</v>
      </c>
    </row>
    <row r="97" spans="1:8" ht="52.5" customHeight="1">
      <c r="A97" s="21">
        <v>83</v>
      </c>
      <c r="B97" s="19" t="s">
        <v>18</v>
      </c>
      <c r="C97" s="18" t="s">
        <v>63</v>
      </c>
      <c r="D97" s="18" t="s">
        <v>78</v>
      </c>
      <c r="E97" s="17">
        <v>200</v>
      </c>
      <c r="F97" s="20">
        <f>F98</f>
        <v>657817.03</v>
      </c>
      <c r="G97" s="20">
        <f>G98</f>
        <v>175100</v>
      </c>
      <c r="H97" s="20">
        <f>H98</f>
        <v>147300</v>
      </c>
    </row>
    <row r="98" spans="1:8" ht="54.75" customHeight="1">
      <c r="A98" s="21">
        <v>84</v>
      </c>
      <c r="B98" s="19" t="s">
        <v>30</v>
      </c>
      <c r="C98" s="18" t="s">
        <v>63</v>
      </c>
      <c r="D98" s="18" t="s">
        <v>78</v>
      </c>
      <c r="E98" s="17">
        <v>240</v>
      </c>
      <c r="F98" s="20">
        <v>657817.03</v>
      </c>
      <c r="G98" s="20">
        <v>175100</v>
      </c>
      <c r="H98" s="20">
        <v>147300</v>
      </c>
    </row>
    <row r="99" spans="1:8" ht="207" customHeight="1">
      <c r="A99" s="21">
        <v>85</v>
      </c>
      <c r="B99" s="19" t="s">
        <v>91</v>
      </c>
      <c r="C99" s="18" t="s">
        <v>63</v>
      </c>
      <c r="D99" s="18" t="s">
        <v>79</v>
      </c>
      <c r="E99" s="17"/>
      <c r="F99" s="20">
        <f>F100</f>
        <v>206.58</v>
      </c>
      <c r="G99" s="20">
        <f>G100</f>
        <v>500</v>
      </c>
      <c r="H99" s="20">
        <f>H100</f>
        <v>500</v>
      </c>
    </row>
    <row r="100" spans="1:8" ht="46.5" customHeight="1">
      <c r="A100" s="21">
        <v>86</v>
      </c>
      <c r="B100" s="19" t="s">
        <v>18</v>
      </c>
      <c r="C100" s="18" t="s">
        <v>63</v>
      </c>
      <c r="D100" s="18" t="s">
        <v>79</v>
      </c>
      <c r="E100" s="17">
        <v>200</v>
      </c>
      <c r="F100" s="20">
        <f>F101</f>
        <v>206.58</v>
      </c>
      <c r="G100" s="20">
        <f>G101</f>
        <v>500</v>
      </c>
      <c r="H100" s="20">
        <f>H101</f>
        <v>500</v>
      </c>
    </row>
    <row r="101" spans="1:8" ht="58.5" customHeight="1">
      <c r="A101" s="21">
        <v>87</v>
      </c>
      <c r="B101" s="19" t="s">
        <v>30</v>
      </c>
      <c r="C101" s="18" t="s">
        <v>63</v>
      </c>
      <c r="D101" s="18" t="s">
        <v>79</v>
      </c>
      <c r="E101" s="17">
        <v>240</v>
      </c>
      <c r="F101" s="20">
        <v>206.58</v>
      </c>
      <c r="G101" s="20">
        <v>500</v>
      </c>
      <c r="H101" s="20">
        <v>500</v>
      </c>
    </row>
    <row r="102" spans="1:8" ht="209.25" customHeight="1">
      <c r="A102" s="34">
        <v>88</v>
      </c>
      <c r="B102" s="35" t="s">
        <v>91</v>
      </c>
      <c r="C102" s="36" t="s">
        <v>63</v>
      </c>
      <c r="D102" s="36" t="s">
        <v>145</v>
      </c>
      <c r="E102" s="34"/>
      <c r="F102" s="33">
        <f>F103</f>
        <v>26786</v>
      </c>
      <c r="G102" s="33"/>
      <c r="H102" s="33"/>
    </row>
    <row r="103" spans="1:8" ht="58.5" customHeight="1">
      <c r="A103" s="34">
        <v>89</v>
      </c>
      <c r="B103" s="35" t="s">
        <v>18</v>
      </c>
      <c r="C103" s="36" t="s">
        <v>63</v>
      </c>
      <c r="D103" s="36" t="s">
        <v>145</v>
      </c>
      <c r="E103" s="34">
        <v>200</v>
      </c>
      <c r="F103" s="33">
        <f>F104</f>
        <v>26786</v>
      </c>
      <c r="G103" s="33"/>
      <c r="H103" s="33"/>
    </row>
    <row r="104" spans="1:8" ht="58.5" customHeight="1">
      <c r="A104" s="34">
        <v>90</v>
      </c>
      <c r="B104" s="35" t="s">
        <v>30</v>
      </c>
      <c r="C104" s="36" t="s">
        <v>63</v>
      </c>
      <c r="D104" s="36" t="s">
        <v>145</v>
      </c>
      <c r="E104" s="34">
        <v>240</v>
      </c>
      <c r="F104" s="33">
        <v>26786</v>
      </c>
      <c r="G104" s="33"/>
      <c r="H104" s="33"/>
    </row>
    <row r="105" spans="1:9" ht="186.75" customHeight="1">
      <c r="A105" s="10">
        <v>91</v>
      </c>
      <c r="B105" s="8" t="s">
        <v>135</v>
      </c>
      <c r="C105" s="9" t="s">
        <v>63</v>
      </c>
      <c r="D105" s="9" t="s">
        <v>131</v>
      </c>
      <c r="E105" s="9"/>
      <c r="F105" s="11">
        <v>206580</v>
      </c>
      <c r="G105" s="11"/>
      <c r="H105" s="11"/>
      <c r="I105" s="24"/>
    </row>
    <row r="106" spans="1:9" ht="81" customHeight="1">
      <c r="A106" s="10">
        <v>92</v>
      </c>
      <c r="B106" s="8" t="s">
        <v>18</v>
      </c>
      <c r="C106" s="9" t="s">
        <v>63</v>
      </c>
      <c r="D106" s="9" t="s">
        <v>131</v>
      </c>
      <c r="E106" s="9" t="s">
        <v>133</v>
      </c>
      <c r="F106" s="11">
        <v>206580</v>
      </c>
      <c r="G106" s="11"/>
      <c r="H106" s="11"/>
      <c r="I106" s="24"/>
    </row>
    <row r="107" spans="1:9" ht="81" customHeight="1">
      <c r="A107" s="10">
        <v>93</v>
      </c>
      <c r="B107" s="8" t="s">
        <v>30</v>
      </c>
      <c r="C107" s="9" t="s">
        <v>63</v>
      </c>
      <c r="D107" s="9" t="s">
        <v>131</v>
      </c>
      <c r="E107" s="9" t="s">
        <v>134</v>
      </c>
      <c r="F107" s="11">
        <v>206580</v>
      </c>
      <c r="G107" s="11"/>
      <c r="H107" s="11"/>
      <c r="I107" s="24"/>
    </row>
    <row r="108" spans="1:9" ht="214.5" customHeight="1">
      <c r="A108" s="10">
        <v>94</v>
      </c>
      <c r="B108" s="8" t="s">
        <v>136</v>
      </c>
      <c r="C108" s="9" t="s">
        <v>63</v>
      </c>
      <c r="D108" s="9" t="s">
        <v>132</v>
      </c>
      <c r="E108" s="11"/>
      <c r="F108" s="11">
        <f>F109</f>
        <v>892800</v>
      </c>
      <c r="G108" s="11"/>
      <c r="H108" s="11"/>
      <c r="I108" s="24"/>
    </row>
    <row r="109" spans="1:9" ht="86.25" customHeight="1">
      <c r="A109" s="10">
        <v>95</v>
      </c>
      <c r="B109" s="8" t="s">
        <v>18</v>
      </c>
      <c r="C109" s="9" t="s">
        <v>63</v>
      </c>
      <c r="D109" s="9" t="s">
        <v>132</v>
      </c>
      <c r="E109" s="9" t="s">
        <v>133</v>
      </c>
      <c r="F109" s="11">
        <v>892800</v>
      </c>
      <c r="G109" s="11"/>
      <c r="H109" s="11"/>
      <c r="I109" s="24"/>
    </row>
    <row r="110" spans="1:9" ht="66.75" customHeight="1">
      <c r="A110" s="10">
        <v>96</v>
      </c>
      <c r="B110" s="8" t="s">
        <v>30</v>
      </c>
      <c r="C110" s="9" t="s">
        <v>63</v>
      </c>
      <c r="D110" s="9" t="s">
        <v>132</v>
      </c>
      <c r="E110" s="9" t="s">
        <v>134</v>
      </c>
      <c r="F110" s="11">
        <v>892800</v>
      </c>
      <c r="G110" s="11"/>
      <c r="H110" s="11"/>
      <c r="I110" s="24"/>
    </row>
    <row r="111" spans="1:8" ht="56.25" customHeight="1">
      <c r="A111" s="21">
        <v>97</v>
      </c>
      <c r="B111" s="19" t="s">
        <v>41</v>
      </c>
      <c r="C111" s="18" t="s">
        <v>64</v>
      </c>
      <c r="D111" s="18"/>
      <c r="E111" s="17"/>
      <c r="F111" s="20">
        <f aca="true" t="shared" si="7" ref="F111:H112">F112</f>
        <v>831114.55</v>
      </c>
      <c r="G111" s="20">
        <f t="shared" si="7"/>
        <v>611000</v>
      </c>
      <c r="H111" s="20">
        <f t="shared" si="7"/>
        <v>611000</v>
      </c>
    </row>
    <row r="112" spans="1:8" ht="69.75" customHeight="1">
      <c r="A112" s="21">
        <v>98</v>
      </c>
      <c r="B112" s="19" t="s">
        <v>21</v>
      </c>
      <c r="C112" s="18" t="s">
        <v>64</v>
      </c>
      <c r="D112" s="18" t="s">
        <v>68</v>
      </c>
      <c r="E112" s="17"/>
      <c r="F112" s="20">
        <f t="shared" si="7"/>
        <v>831114.55</v>
      </c>
      <c r="G112" s="20">
        <f t="shared" si="7"/>
        <v>611000</v>
      </c>
      <c r="H112" s="20">
        <f t="shared" si="7"/>
        <v>611000</v>
      </c>
    </row>
    <row r="113" spans="1:8" ht="45.75" customHeight="1">
      <c r="A113" s="21">
        <v>99</v>
      </c>
      <c r="B113" s="19" t="s">
        <v>105</v>
      </c>
      <c r="C113" s="18" t="s">
        <v>64</v>
      </c>
      <c r="D113" s="18" t="s">
        <v>72</v>
      </c>
      <c r="E113" s="17"/>
      <c r="F113" s="20">
        <f>F114+F117+F120+F123</f>
        <v>831114.55</v>
      </c>
      <c r="G113" s="20">
        <f>G118+G120+G123+G114</f>
        <v>611000</v>
      </c>
      <c r="H113" s="20">
        <f>H118+H120+H123+H114</f>
        <v>611000</v>
      </c>
    </row>
    <row r="114" spans="1:8" ht="107.25" customHeight="1">
      <c r="A114" s="21">
        <v>100</v>
      </c>
      <c r="B114" s="35" t="s">
        <v>146</v>
      </c>
      <c r="C114" s="18" t="s">
        <v>92</v>
      </c>
      <c r="D114" s="36" t="s">
        <v>80</v>
      </c>
      <c r="E114" s="17"/>
      <c r="F114" s="20">
        <v>32000</v>
      </c>
      <c r="G114" s="20"/>
      <c r="H114" s="20"/>
    </row>
    <row r="115" spans="1:8" ht="107.25" customHeight="1">
      <c r="A115" s="34">
        <v>101</v>
      </c>
      <c r="B115" s="35" t="s">
        <v>18</v>
      </c>
      <c r="C115" s="36" t="s">
        <v>92</v>
      </c>
      <c r="D115" s="36" t="s">
        <v>80</v>
      </c>
      <c r="E115" s="34">
        <v>200</v>
      </c>
      <c r="F115" s="33">
        <v>32000</v>
      </c>
      <c r="G115" s="33"/>
      <c r="H115" s="33"/>
    </row>
    <row r="116" spans="1:8" ht="107.25" customHeight="1">
      <c r="A116" s="34">
        <v>102</v>
      </c>
      <c r="B116" s="35" t="s">
        <v>30</v>
      </c>
      <c r="C116" s="36" t="s">
        <v>92</v>
      </c>
      <c r="D116" s="36" t="s">
        <v>80</v>
      </c>
      <c r="E116" s="34">
        <v>240</v>
      </c>
      <c r="F116" s="33">
        <v>32000</v>
      </c>
      <c r="G116" s="33"/>
      <c r="H116" s="33"/>
    </row>
    <row r="117" spans="1:8" ht="124.5" customHeight="1">
      <c r="A117" s="21">
        <v>103</v>
      </c>
      <c r="B117" s="19" t="s">
        <v>106</v>
      </c>
      <c r="C117" s="18" t="s">
        <v>65</v>
      </c>
      <c r="D117" s="18" t="s">
        <v>80</v>
      </c>
      <c r="E117" s="17"/>
      <c r="F117" s="20">
        <f>F118</f>
        <v>735192.52</v>
      </c>
      <c r="G117" s="20">
        <v>550000</v>
      </c>
      <c r="H117" s="20">
        <v>550000</v>
      </c>
    </row>
    <row r="118" spans="1:8" ht="47.25" customHeight="1">
      <c r="A118" s="21">
        <v>104</v>
      </c>
      <c r="B118" s="19" t="s">
        <v>18</v>
      </c>
      <c r="C118" s="18" t="s">
        <v>65</v>
      </c>
      <c r="D118" s="18" t="s">
        <v>80</v>
      </c>
      <c r="E118" s="17">
        <v>200</v>
      </c>
      <c r="F118" s="20">
        <f>F119</f>
        <v>735192.52</v>
      </c>
      <c r="G118" s="20">
        <f>G119</f>
        <v>550000</v>
      </c>
      <c r="H118" s="20">
        <f>H119</f>
        <v>550000</v>
      </c>
    </row>
    <row r="119" spans="1:8" ht="58.5" customHeight="1">
      <c r="A119" s="21">
        <v>105</v>
      </c>
      <c r="B119" s="19" t="s">
        <v>30</v>
      </c>
      <c r="C119" s="18" t="s">
        <v>65</v>
      </c>
      <c r="D119" s="18" t="s">
        <v>80</v>
      </c>
      <c r="E119" s="17">
        <v>240</v>
      </c>
      <c r="F119" s="20">
        <v>735192.52</v>
      </c>
      <c r="G119" s="20">
        <v>550000</v>
      </c>
      <c r="H119" s="20">
        <v>550000</v>
      </c>
    </row>
    <row r="120" spans="1:8" ht="120.75" customHeight="1">
      <c r="A120" s="21">
        <v>106</v>
      </c>
      <c r="B120" s="19" t="s">
        <v>107</v>
      </c>
      <c r="C120" s="18" t="s">
        <v>65</v>
      </c>
      <c r="D120" s="18" t="s">
        <v>81</v>
      </c>
      <c r="E120" s="17"/>
      <c r="F120" s="20">
        <f aca="true" t="shared" si="8" ref="F120:H121">F121</f>
        <v>6000</v>
      </c>
      <c r="G120" s="20">
        <f t="shared" si="8"/>
        <v>6000</v>
      </c>
      <c r="H120" s="20">
        <f t="shared" si="8"/>
        <v>6000</v>
      </c>
    </row>
    <row r="121" spans="1:8" ht="45" customHeight="1">
      <c r="A121" s="21">
        <v>107</v>
      </c>
      <c r="B121" s="19" t="s">
        <v>18</v>
      </c>
      <c r="C121" s="18" t="s">
        <v>65</v>
      </c>
      <c r="D121" s="18" t="s">
        <v>81</v>
      </c>
      <c r="E121" s="17">
        <v>200</v>
      </c>
      <c r="F121" s="20">
        <f t="shared" si="8"/>
        <v>6000</v>
      </c>
      <c r="G121" s="20">
        <f t="shared" si="8"/>
        <v>6000</v>
      </c>
      <c r="H121" s="20">
        <f t="shared" si="8"/>
        <v>6000</v>
      </c>
    </row>
    <row r="122" spans="1:8" ht="57.75" customHeight="1">
      <c r="A122" s="21">
        <v>108</v>
      </c>
      <c r="B122" s="19" t="s">
        <v>30</v>
      </c>
      <c r="C122" s="18" t="s">
        <v>65</v>
      </c>
      <c r="D122" s="18" t="s">
        <v>81</v>
      </c>
      <c r="E122" s="17">
        <v>240</v>
      </c>
      <c r="F122" s="20">
        <v>6000</v>
      </c>
      <c r="G122" s="20">
        <v>6000</v>
      </c>
      <c r="H122" s="20">
        <v>6000</v>
      </c>
    </row>
    <row r="123" spans="1:8" ht="129" customHeight="1">
      <c r="A123" s="21">
        <v>109</v>
      </c>
      <c r="B123" s="19" t="s">
        <v>108</v>
      </c>
      <c r="C123" s="18" t="s">
        <v>65</v>
      </c>
      <c r="D123" s="18" t="s">
        <v>82</v>
      </c>
      <c r="E123" s="17"/>
      <c r="F123" s="20">
        <f>F124</f>
        <v>57922.03</v>
      </c>
      <c r="G123" s="20">
        <v>55000</v>
      </c>
      <c r="H123" s="20">
        <v>55000</v>
      </c>
    </row>
    <row r="124" spans="1:8" ht="38.25" customHeight="1">
      <c r="A124" s="21">
        <v>110</v>
      </c>
      <c r="B124" s="19" t="s">
        <v>18</v>
      </c>
      <c r="C124" s="18" t="s">
        <v>65</v>
      </c>
      <c r="D124" s="18" t="s">
        <v>82</v>
      </c>
      <c r="E124" s="17">
        <v>200</v>
      </c>
      <c r="F124" s="20">
        <f>F125</f>
        <v>57922.03</v>
      </c>
      <c r="G124" s="20">
        <f>G125</f>
        <v>55000</v>
      </c>
      <c r="H124" s="20">
        <f>H125</f>
        <v>55000</v>
      </c>
    </row>
    <row r="125" spans="1:8" ht="59.25" customHeight="1">
      <c r="A125" s="21">
        <v>111</v>
      </c>
      <c r="B125" s="19" t="s">
        <v>30</v>
      </c>
      <c r="C125" s="18" t="s">
        <v>65</v>
      </c>
      <c r="D125" s="18" t="s">
        <v>82</v>
      </c>
      <c r="E125" s="17">
        <v>240</v>
      </c>
      <c r="F125" s="20">
        <v>57922.03</v>
      </c>
      <c r="G125" s="20">
        <v>55000</v>
      </c>
      <c r="H125" s="20">
        <v>55000</v>
      </c>
    </row>
    <row r="126" spans="1:8" ht="33.75" customHeight="1">
      <c r="A126" s="21">
        <v>112</v>
      </c>
      <c r="B126" s="19" t="s">
        <v>42</v>
      </c>
      <c r="C126" s="18" t="s">
        <v>66</v>
      </c>
      <c r="D126" s="18"/>
      <c r="E126" s="17"/>
      <c r="F126" s="20">
        <f aca="true" t="shared" si="9" ref="F126:H127">F127</f>
        <v>5364229.7700000005</v>
      </c>
      <c r="G126" s="38">
        <f t="shared" si="9"/>
        <v>5003620.07</v>
      </c>
      <c r="H126" s="20">
        <f t="shared" si="9"/>
        <v>5003620.07</v>
      </c>
    </row>
    <row r="127" spans="1:8" ht="30" customHeight="1">
      <c r="A127" s="21">
        <v>113</v>
      </c>
      <c r="B127" s="19" t="s">
        <v>43</v>
      </c>
      <c r="C127" s="18" t="s">
        <v>67</v>
      </c>
      <c r="D127" s="18"/>
      <c r="E127" s="17"/>
      <c r="F127" s="20">
        <f t="shared" si="9"/>
        <v>5364229.7700000005</v>
      </c>
      <c r="G127" s="20">
        <f t="shared" si="9"/>
        <v>5003620.07</v>
      </c>
      <c r="H127" s="20">
        <f t="shared" si="9"/>
        <v>5003620.07</v>
      </c>
    </row>
    <row r="128" spans="1:8" ht="54.75" customHeight="1">
      <c r="A128" s="21">
        <v>114</v>
      </c>
      <c r="B128" s="19" t="s">
        <v>97</v>
      </c>
      <c r="C128" s="18" t="s">
        <v>67</v>
      </c>
      <c r="D128" s="18" t="s">
        <v>83</v>
      </c>
      <c r="E128" s="17"/>
      <c r="F128" s="20">
        <f>F129+F136</f>
        <v>5364229.7700000005</v>
      </c>
      <c r="G128" s="39">
        <f>G129+G136</f>
        <v>5003620.07</v>
      </c>
      <c r="H128" s="39">
        <f>H129+H136</f>
        <v>5003620.07</v>
      </c>
    </row>
    <row r="129" spans="1:8" ht="42.75" customHeight="1">
      <c r="A129" s="21">
        <v>115</v>
      </c>
      <c r="B129" s="19" t="s">
        <v>44</v>
      </c>
      <c r="C129" s="18" t="s">
        <v>67</v>
      </c>
      <c r="D129" s="18" t="s">
        <v>84</v>
      </c>
      <c r="E129" s="17"/>
      <c r="F129" s="20">
        <f>F130+F135+F132+F133</f>
        <v>4222535.7700000005</v>
      </c>
      <c r="G129" s="20">
        <f>G130</f>
        <v>3861926.07</v>
      </c>
      <c r="H129" s="20">
        <f>H130</f>
        <v>3861926.07</v>
      </c>
    </row>
    <row r="130" spans="1:8" ht="56.25" customHeight="1">
      <c r="A130" s="21">
        <v>116</v>
      </c>
      <c r="B130" s="19" t="s">
        <v>45</v>
      </c>
      <c r="C130" s="18" t="s">
        <v>67</v>
      </c>
      <c r="D130" s="18" t="s">
        <v>85</v>
      </c>
      <c r="E130" s="17"/>
      <c r="F130" s="20">
        <f>F131</f>
        <v>4039275.72</v>
      </c>
      <c r="G130" s="20">
        <f>G131</f>
        <v>3861926.07</v>
      </c>
      <c r="H130" s="20">
        <f>H131</f>
        <v>3861926.07</v>
      </c>
    </row>
    <row r="131" spans="1:8" ht="55.5" customHeight="1">
      <c r="A131" s="21">
        <v>117</v>
      </c>
      <c r="B131" s="19" t="s">
        <v>46</v>
      </c>
      <c r="C131" s="18" t="s">
        <v>67</v>
      </c>
      <c r="D131" s="18" t="s">
        <v>85</v>
      </c>
      <c r="E131" s="17">
        <v>600</v>
      </c>
      <c r="F131" s="20">
        <v>4039275.72</v>
      </c>
      <c r="G131" s="20">
        <f>G134</f>
        <v>3861926.07</v>
      </c>
      <c r="H131" s="20">
        <f>H134</f>
        <v>3861926.07</v>
      </c>
    </row>
    <row r="132" spans="1:8" ht="104.25" customHeight="1">
      <c r="A132" s="30">
        <v>118</v>
      </c>
      <c r="B132" s="8" t="s">
        <v>143</v>
      </c>
      <c r="C132" s="31" t="s">
        <v>67</v>
      </c>
      <c r="D132" s="31" t="s">
        <v>141</v>
      </c>
      <c r="E132" s="30">
        <v>600</v>
      </c>
      <c r="F132" s="29">
        <v>46329.85</v>
      </c>
      <c r="G132" s="29"/>
      <c r="H132" s="29"/>
    </row>
    <row r="133" spans="1:8" ht="90.75" customHeight="1">
      <c r="A133" s="30">
        <v>119</v>
      </c>
      <c r="B133" s="32" t="s">
        <v>144</v>
      </c>
      <c r="C133" s="31" t="s">
        <v>67</v>
      </c>
      <c r="D133" s="31" t="s">
        <v>142</v>
      </c>
      <c r="E133" s="30">
        <v>600</v>
      </c>
      <c r="F133" s="29">
        <v>36930.2</v>
      </c>
      <c r="G133" s="29"/>
      <c r="H133" s="29"/>
    </row>
    <row r="134" spans="1:8" ht="30" customHeight="1">
      <c r="A134" s="21">
        <v>120</v>
      </c>
      <c r="B134" s="19" t="s">
        <v>47</v>
      </c>
      <c r="C134" s="18" t="s">
        <v>67</v>
      </c>
      <c r="D134" s="18" t="s">
        <v>85</v>
      </c>
      <c r="E134" s="17">
        <v>610</v>
      </c>
      <c r="F134" s="20">
        <v>4016938</v>
      </c>
      <c r="G134" s="20">
        <v>3861926.07</v>
      </c>
      <c r="H134" s="20">
        <v>3861926.07</v>
      </c>
    </row>
    <row r="135" spans="1:8" ht="120.75" customHeight="1">
      <c r="A135" s="25">
        <v>121</v>
      </c>
      <c r="B135" s="28" t="s">
        <v>140</v>
      </c>
      <c r="C135" s="26" t="s">
        <v>67</v>
      </c>
      <c r="D135" s="26" t="s">
        <v>139</v>
      </c>
      <c r="E135" s="25">
        <v>610</v>
      </c>
      <c r="F135" s="27">
        <v>100000</v>
      </c>
      <c r="G135" s="27"/>
      <c r="H135" s="27"/>
    </row>
    <row r="136" spans="1:8" ht="44.25" customHeight="1">
      <c r="A136" s="21">
        <v>122</v>
      </c>
      <c r="B136" s="19" t="s">
        <v>48</v>
      </c>
      <c r="C136" s="18" t="s">
        <v>67</v>
      </c>
      <c r="D136" s="18" t="s">
        <v>86</v>
      </c>
      <c r="E136" s="17"/>
      <c r="F136" s="20">
        <f aca="true" t="shared" si="10" ref="F136:H138">F137</f>
        <v>1141694</v>
      </c>
      <c r="G136" s="20">
        <f t="shared" si="10"/>
        <v>1141694</v>
      </c>
      <c r="H136" s="20">
        <f t="shared" si="10"/>
        <v>1141694</v>
      </c>
    </row>
    <row r="137" spans="1:8" ht="120.75" customHeight="1">
      <c r="A137" s="21">
        <v>123</v>
      </c>
      <c r="B137" s="19" t="s">
        <v>109</v>
      </c>
      <c r="C137" s="18" t="s">
        <v>67</v>
      </c>
      <c r="D137" s="18" t="s">
        <v>87</v>
      </c>
      <c r="E137" s="17"/>
      <c r="F137" s="20">
        <f t="shared" si="10"/>
        <v>1141694</v>
      </c>
      <c r="G137" s="20">
        <f t="shared" si="10"/>
        <v>1141694</v>
      </c>
      <c r="H137" s="20">
        <f t="shared" si="10"/>
        <v>1141694</v>
      </c>
    </row>
    <row r="138" spans="1:8" ht="23.25" customHeight="1">
      <c r="A138" s="21">
        <v>124</v>
      </c>
      <c r="B138" s="19" t="s">
        <v>22</v>
      </c>
      <c r="C138" s="18" t="s">
        <v>67</v>
      </c>
      <c r="D138" s="18" t="s">
        <v>87</v>
      </c>
      <c r="E138" s="17">
        <v>500</v>
      </c>
      <c r="F138" s="20">
        <f t="shared" si="10"/>
        <v>1141694</v>
      </c>
      <c r="G138" s="20">
        <f t="shared" si="10"/>
        <v>1141694</v>
      </c>
      <c r="H138" s="20">
        <f t="shared" si="10"/>
        <v>1141694</v>
      </c>
    </row>
    <row r="139" spans="1:8" ht="21" customHeight="1">
      <c r="A139" s="21">
        <v>125</v>
      </c>
      <c r="B139" s="19" t="s">
        <v>23</v>
      </c>
      <c r="C139" s="18" t="s">
        <v>67</v>
      </c>
      <c r="D139" s="18" t="s">
        <v>87</v>
      </c>
      <c r="E139" s="17">
        <v>540</v>
      </c>
      <c r="F139" s="20">
        <v>1141694</v>
      </c>
      <c r="G139" s="20">
        <v>1141694</v>
      </c>
      <c r="H139" s="20">
        <v>1141694</v>
      </c>
    </row>
    <row r="140" spans="1:8" ht="27.75" customHeight="1">
      <c r="A140" s="21">
        <v>126</v>
      </c>
      <c r="B140" s="19" t="s">
        <v>49</v>
      </c>
      <c r="C140" s="17">
        <v>1100</v>
      </c>
      <c r="D140" s="18"/>
      <c r="E140" s="17"/>
      <c r="F140" s="20">
        <f aca="true" t="shared" si="11" ref="F140:H143">F141</f>
        <v>18000</v>
      </c>
      <c r="G140" s="20">
        <f t="shared" si="11"/>
        <v>18000</v>
      </c>
      <c r="H140" s="20">
        <f t="shared" si="11"/>
        <v>18000</v>
      </c>
    </row>
    <row r="141" spans="1:8" ht="21" customHeight="1">
      <c r="A141" s="21">
        <v>127</v>
      </c>
      <c r="B141" s="19" t="s">
        <v>50</v>
      </c>
      <c r="C141" s="17">
        <v>1102</v>
      </c>
      <c r="D141" s="18"/>
      <c r="E141" s="17"/>
      <c r="F141" s="20">
        <f t="shared" si="11"/>
        <v>18000</v>
      </c>
      <c r="G141" s="20">
        <f t="shared" si="11"/>
        <v>18000</v>
      </c>
      <c r="H141" s="20">
        <f t="shared" si="11"/>
        <v>18000</v>
      </c>
    </row>
    <row r="142" spans="1:8" ht="63.75" customHeight="1">
      <c r="A142" s="21">
        <v>128</v>
      </c>
      <c r="B142" s="19" t="s">
        <v>97</v>
      </c>
      <c r="C142" s="17">
        <v>1102</v>
      </c>
      <c r="D142" s="18" t="s">
        <v>83</v>
      </c>
      <c r="E142" s="17"/>
      <c r="F142" s="20">
        <f t="shared" si="11"/>
        <v>18000</v>
      </c>
      <c r="G142" s="20">
        <f t="shared" si="11"/>
        <v>18000</v>
      </c>
      <c r="H142" s="20">
        <f t="shared" si="11"/>
        <v>18000</v>
      </c>
    </row>
    <row r="143" spans="1:8" ht="110.25" customHeight="1">
      <c r="A143" s="21">
        <v>129</v>
      </c>
      <c r="B143" s="19" t="s">
        <v>96</v>
      </c>
      <c r="C143" s="17">
        <v>1102</v>
      </c>
      <c r="D143" s="18" t="s">
        <v>88</v>
      </c>
      <c r="E143" s="17"/>
      <c r="F143" s="20">
        <f t="shared" si="11"/>
        <v>18000</v>
      </c>
      <c r="G143" s="20">
        <f t="shared" si="11"/>
        <v>18000</v>
      </c>
      <c r="H143" s="20">
        <f t="shared" si="11"/>
        <v>18000</v>
      </c>
    </row>
    <row r="144" spans="1:8" ht="141.75" customHeight="1">
      <c r="A144" s="21">
        <v>130</v>
      </c>
      <c r="B144" s="19" t="s">
        <v>95</v>
      </c>
      <c r="C144" s="17">
        <v>1102</v>
      </c>
      <c r="D144" s="18" t="s">
        <v>89</v>
      </c>
      <c r="E144" s="17"/>
      <c r="F144" s="20">
        <f>F145</f>
        <v>18000</v>
      </c>
      <c r="G144" s="20">
        <v>18000</v>
      </c>
      <c r="H144" s="20">
        <f>H145</f>
        <v>18000</v>
      </c>
    </row>
    <row r="145" spans="1:8" ht="51" customHeight="1">
      <c r="A145" s="21">
        <v>131</v>
      </c>
      <c r="B145" s="19" t="s">
        <v>51</v>
      </c>
      <c r="C145" s="17">
        <v>1102</v>
      </c>
      <c r="D145" s="18" t="s">
        <v>89</v>
      </c>
      <c r="E145" s="17">
        <v>600</v>
      </c>
      <c r="F145" s="20">
        <f>F146</f>
        <v>18000</v>
      </c>
      <c r="G145" s="20">
        <f>G146</f>
        <v>18000</v>
      </c>
      <c r="H145" s="20">
        <f>H146</f>
        <v>18000</v>
      </c>
    </row>
    <row r="146" spans="1:8" ht="30.75" customHeight="1">
      <c r="A146" s="21">
        <v>132</v>
      </c>
      <c r="B146" s="19" t="s">
        <v>47</v>
      </c>
      <c r="C146" s="17">
        <v>1102</v>
      </c>
      <c r="D146" s="18" t="s">
        <v>89</v>
      </c>
      <c r="E146" s="17">
        <v>610</v>
      </c>
      <c r="F146" s="20">
        <v>18000</v>
      </c>
      <c r="G146" s="20">
        <v>18000</v>
      </c>
      <c r="H146" s="20">
        <v>18000</v>
      </c>
    </row>
    <row r="147" spans="1:8" ht="30.75" customHeight="1">
      <c r="A147" s="21">
        <v>133</v>
      </c>
      <c r="B147" s="19" t="s">
        <v>117</v>
      </c>
      <c r="C147" s="17"/>
      <c r="D147" s="18"/>
      <c r="E147" s="17"/>
      <c r="F147" s="20"/>
      <c r="G147" s="20">
        <v>233536</v>
      </c>
      <c r="H147" s="20">
        <v>465421</v>
      </c>
    </row>
    <row r="148" spans="1:8" ht="26.25" customHeight="1">
      <c r="A148" s="21"/>
      <c r="B148" s="19" t="s">
        <v>52</v>
      </c>
      <c r="C148" s="17" t="s">
        <v>93</v>
      </c>
      <c r="D148" s="17"/>
      <c r="E148" s="17"/>
      <c r="F148" s="20">
        <f>F13+F54+F74+F83+F92+F111+F126+F140</f>
        <v>12020706.129999999</v>
      </c>
      <c r="G148" s="20">
        <f>G13+G54+G74+G83+G92+G111+G126+G140+G147</f>
        <v>9569571</v>
      </c>
      <c r="H148" s="20">
        <f>H13+H54+H74+H83+H92+H111+H126+H140+H147</f>
        <v>9768456</v>
      </c>
    </row>
    <row r="149" spans="1:9" ht="30.75" customHeight="1">
      <c r="A149" s="14"/>
      <c r="B149" s="45"/>
      <c r="C149" s="46"/>
      <c r="D149" s="46"/>
      <c r="E149" s="46"/>
      <c r="F149" s="46"/>
      <c r="G149" s="46"/>
      <c r="H149" s="46"/>
      <c r="I149" s="13"/>
    </row>
    <row r="150" spans="1:8" ht="15">
      <c r="A150" s="12"/>
      <c r="B150" s="13"/>
      <c r="C150" s="13"/>
      <c r="D150" s="13"/>
      <c r="E150" s="13"/>
      <c r="F150" s="13"/>
      <c r="G150" s="13"/>
      <c r="H150" s="13"/>
    </row>
    <row r="151" ht="15">
      <c r="A151" s="1"/>
    </row>
    <row r="152" ht="15">
      <c r="A152" s="1"/>
    </row>
    <row r="153" ht="15">
      <c r="A153" s="1"/>
    </row>
  </sheetData>
  <sheetProtection/>
  <mergeCells count="26">
    <mergeCell ref="B149:H149"/>
    <mergeCell ref="C87:C88"/>
    <mergeCell ref="D87:D88"/>
    <mergeCell ref="E87:E88"/>
    <mergeCell ref="F87:F88"/>
    <mergeCell ref="A27:A28"/>
    <mergeCell ref="B27:B28"/>
    <mergeCell ref="C27:C28"/>
    <mergeCell ref="D27:D28"/>
    <mergeCell ref="E27:E28"/>
    <mergeCell ref="E1:G5"/>
    <mergeCell ref="H90:H91"/>
    <mergeCell ref="G87:G88"/>
    <mergeCell ref="H87:H88"/>
    <mergeCell ref="A90:A91"/>
    <mergeCell ref="B90:B91"/>
    <mergeCell ref="C90:C91"/>
    <mergeCell ref="D90:D91"/>
    <mergeCell ref="E90:E91"/>
    <mergeCell ref="F90:F91"/>
    <mergeCell ref="G90:G91"/>
    <mergeCell ref="F27:F28"/>
    <mergeCell ref="G27:G28"/>
    <mergeCell ref="H27:H28"/>
    <mergeCell ref="A87:A88"/>
    <mergeCell ref="B87:B88"/>
  </mergeCells>
  <printOptions/>
  <pageMargins left="0.11811023622047245" right="0.31496062992125984" top="0.7480314960629921" bottom="0.7480314960629921" header="0.31496062992125984" footer="0.31496062992125984"/>
  <pageSetup horizontalDpi="180" verticalDpi="18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2016-01-12T06:46:23Z</dcterms:modified>
  <cp:category/>
  <cp:version/>
  <cp:contentType/>
  <cp:contentStatus/>
</cp:coreProperties>
</file>